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220" windowWidth="28725" windowHeight="7590" activeTab="4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2'!#REF!</definedName>
    <definedName name="_ftn2" localSheetId="1">'Показатели мун.прог. 2'!#REF!</definedName>
    <definedName name="_ftn3" localSheetId="1">'Показатели мун.прог. 2'!#REF!</definedName>
    <definedName name="_ftn4" localSheetId="1">'Показатели мун.прог. 2'!#REF!</definedName>
    <definedName name="_ftn5" localSheetId="1">'Показатели мун.прог. 2'!#REF!</definedName>
    <definedName name="_ftn6" localSheetId="1">'Показатели мун.прог. 2'!#REF!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1'!$A$1:$C$27</definedName>
    <definedName name="_xlnm.Print_Area" localSheetId="3">'Перечень мероприятий 4'!$A$1:$M$28</definedName>
    <definedName name="_xlnm.Print_Area" localSheetId="1">'Показатели мун.прог. 2'!$A$1:$M$10</definedName>
    <definedName name="_xlnm.Print_Area" localSheetId="2">'Структура мун.прог. 3'!$A$1:$E$14</definedName>
    <definedName name="_xlnm.Print_Area" localSheetId="4">'Финансовое обеспеч. 5'!$A$1:$I$51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5" l="1"/>
  <c r="I7" i="5" s="1"/>
  <c r="G8" i="5" l="1"/>
  <c r="H8" i="5"/>
  <c r="G9" i="5"/>
  <c r="H9" i="5"/>
  <c r="I9" i="5"/>
  <c r="G10" i="5"/>
  <c r="H10" i="5"/>
  <c r="I10" i="5"/>
  <c r="G11" i="5"/>
  <c r="H11" i="5"/>
  <c r="I11" i="5"/>
  <c r="F11" i="5"/>
  <c r="E11" i="5"/>
  <c r="D11" i="5"/>
  <c r="F47" i="5" l="1"/>
  <c r="E47" i="5"/>
  <c r="F42" i="5"/>
  <c r="E42" i="5"/>
  <c r="F37" i="5"/>
  <c r="E37" i="5"/>
  <c r="F32" i="5"/>
  <c r="E32" i="5"/>
  <c r="F27" i="5"/>
  <c r="E27" i="5"/>
  <c r="F22" i="5"/>
  <c r="E22" i="5"/>
  <c r="F17" i="5"/>
  <c r="E17" i="5"/>
  <c r="F12" i="5"/>
  <c r="E12" i="5"/>
  <c r="F10" i="5"/>
  <c r="E10" i="5"/>
  <c r="F9" i="5"/>
  <c r="E9" i="5"/>
  <c r="F8" i="5"/>
  <c r="E8" i="5"/>
  <c r="D10" i="5"/>
  <c r="D9" i="5"/>
  <c r="D8" i="5"/>
  <c r="E7" i="5" l="1"/>
  <c r="F7" i="5"/>
  <c r="D17" i="5"/>
  <c r="I47" i="5" l="1"/>
  <c r="H47" i="5"/>
  <c r="G47" i="5"/>
  <c r="D47" i="5"/>
  <c r="I42" i="5"/>
  <c r="H42" i="5"/>
  <c r="G42" i="5"/>
  <c r="D42" i="5"/>
  <c r="I37" i="5"/>
  <c r="H37" i="5"/>
  <c r="G37" i="5"/>
  <c r="D37" i="5"/>
  <c r="I32" i="5"/>
  <c r="H32" i="5"/>
  <c r="G32" i="5"/>
  <c r="D32" i="5"/>
  <c r="I27" i="5"/>
  <c r="H27" i="5"/>
  <c r="G27" i="5"/>
  <c r="D27" i="5"/>
  <c r="C23" i="1" l="1"/>
  <c r="G7" i="5"/>
  <c r="H7" i="5"/>
  <c r="I22" i="5" l="1"/>
  <c r="H22" i="5"/>
  <c r="G22" i="5"/>
  <c r="D22" i="5"/>
  <c r="I17" i="5"/>
  <c r="H17" i="5"/>
  <c r="G17" i="5"/>
  <c r="G12" i="5"/>
  <c r="H12" i="5"/>
  <c r="I12" i="5"/>
  <c r="D12" i="5"/>
  <c r="D7" i="5" l="1"/>
  <c r="C21" i="1" s="1"/>
  <c r="C22" i="1"/>
  <c r="C24" i="1"/>
  <c r="C25" i="1"/>
  <c r="C26" i="1"/>
</calcChain>
</file>

<file path=xl/sharedStrings.xml><?xml version="1.0" encoding="utf-8"?>
<sst xmlns="http://schemas.openxmlformats.org/spreadsheetml/2006/main" count="265" uniqueCount="173">
  <si>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</si>
  <si>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</si>
  <si>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</si>
  <si>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</si>
  <si>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</si>
  <si>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</si>
  <si>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</si>
  <si>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</si>
  <si>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</si>
  <si>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</si>
  <si>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</si>
  <si>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</si>
  <si>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</si>
  <si>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</si>
  <si>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</si>
  <si>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1.1.1</t>
  </si>
  <si>
    <t>2.1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</si>
  <si>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</si>
  <si>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</si>
  <si>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</si>
  <si>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</si>
  <si>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</si>
  <si>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</si>
  <si>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</si>
  <si>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</si>
  <si>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</si>
  <si>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</si>
  <si>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</si>
  <si>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</si>
  <si>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</si>
  <si>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</si>
  <si>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</si>
  <si>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</si>
  <si>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</si>
  <si>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</si>
  <si>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</si>
  <si>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</si>
  <si>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</si>
  <si>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</si>
  <si>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</si>
  <si>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</si>
  <si>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</si>
  <si>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</si>
  <si>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</si>
  <si>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</si>
  <si>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</si>
  <si>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</si>
  <si>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</si>
  <si>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</si>
  <si>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</si>
  <si>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</si>
  <si>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</si>
  <si>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</si>
  <si>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</si>
  <si>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</si>
  <si>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</si>
  <si>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</si>
  <si>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</si>
  <si>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</si>
  <si>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</si>
  <si>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</si>
  <si>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</si>
  <si>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</si>
  <si>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</si>
  <si>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</si>
  <si>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</si>
  <si>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</si>
  <si>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>%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</si>
  <si>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</si>
  <si>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</si>
  <si>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</si>
  <si>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</si>
  <si>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1.2</t>
  </si>
  <si>
    <t>2</t>
  </si>
  <si>
    <t>1.1</t>
  </si>
  <si>
    <t>2.1.1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</si>
  <si>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</si>
  <si>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</si>
  <si>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</si>
  <si>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>1.3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</si>
  <si>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</si>
  <si>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</si>
  <si>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</si>
  <si>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t>1</t>
  </si>
  <si>
    <t>1.4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</si>
  <si>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</si>
  <si>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2031 год</t>
  </si>
  <si>
    <t>1.1.2</t>
  </si>
  <si>
    <t>2.1.2</t>
  </si>
  <si>
    <t>Развитие физической культуры, спорта и молодежной политики в МО «Усть-Коксинский район, Республика Алтай</t>
  </si>
  <si>
    <t>Цель 1. Развитие физической культуры и спорта</t>
  </si>
  <si>
    <t>Цель 2. Совершенствование реализации молодежной политики и системы патриотического воспитания граждан в  МО «Усть-Коксинский район» РА</t>
  </si>
  <si>
    <t>Направление (подпрограмма) 2 "Развитие молодёжной политики"</t>
  </si>
  <si>
    <t>Направление (подпрограмма) 1 "Развитие физической культуры и спорта"</t>
  </si>
  <si>
    <t>Национальная цель - увеличить до 70% долю граждан, систематически занимающихся физической культурой и спортом;
повысить уровень удовлетворённости граждан созданными условиями для занятий физической культурой и спортом до 70%;
повысить уровень обеспеченности населения спортивными сооружениями исходя из единовременной пропускной способности объектов спорта до 74%;</t>
  </si>
  <si>
    <t>Увеличение уровеня обеспеченности населения спортивными сооружениями, объектами  спорта, %</t>
  </si>
  <si>
    <t>Направление (подпрограмма) 1 « Развитие физической культуры и спорта»</t>
  </si>
  <si>
    <t>Комплекс процессных мероприятий «Развитие физической культуры и спорта»</t>
  </si>
  <si>
    <t>Направление (подпрограмма) 2 «Развитие молодёжной политики»</t>
  </si>
  <si>
    <t>Комплекс процессных мероприятий «Развитие молодёжной политики»</t>
  </si>
  <si>
    <t>Развитие системы работы с молодежью в соответствии с приоритетными направлениями государственной молодежной политики;</t>
  </si>
  <si>
    <t>Доля молодежи, участвующей в рамках  районного, регионального, всероссийского взаимодействия (научно-практические конференции, семинары, фестивали, форумы, волонтерское движение и создание НКО), в общей численности молодых людей, проживающих в  МО «Усть-Коксинский район;</t>
  </si>
  <si>
    <t>Развитие системы патриотического воспитания молодежи и волонтерского движения</t>
  </si>
  <si>
    <t>Цель 2. Развитие молодёжной политики</t>
  </si>
  <si>
    <t>Количество молодежи, участвующей в мероприятиях военно-патриотического воспитания</t>
  </si>
  <si>
    <t xml:space="preserve">Доля населения, систематически занимающегося физической культурой и спортом, в общей численности населения  МО «Усть-Коксинский район РА  %;доля граждан, выполнивших нормативы комплекса ГТО (Всероссийский физкультурно-спортивный комплекс "Готов к труду и обороне"), в общей численности населения, принявшего участие в выполнении нормативов комплекса ГТО
уровень обеспеченности населения спортивными сооружениями, объектами  спорта, %
</t>
  </si>
  <si>
    <t>местный бюджет МО «Усть-Коксинский район»</t>
  </si>
  <si>
    <t xml:space="preserve"> муниципального образования «Усть-Коксинский район»</t>
  </si>
  <si>
    <t xml:space="preserve">муниципальной программы муниципального образования "Усть-Коксинский район" </t>
  </si>
  <si>
    <t>Муниципальная программа "Развитие физической культуры, спорта и молодежной политики  МО "Усть-Коксинский район" Республики Алтай"</t>
  </si>
  <si>
    <t>Комплекс процессных мероприятий "Создание условий для развития дополнительного образования физкультурно-спортивного направления"</t>
  </si>
  <si>
    <t>Комплекс процессных мероприятий  "Популяризация физической культуры и спорта"</t>
  </si>
  <si>
    <t>Региональный проект "Развитие физической культуры и массового спорта"</t>
  </si>
  <si>
    <t>Региональный проект "Бизнес-спринт (Я выбираю спорт)"</t>
  </si>
  <si>
    <t>Комплекс процессных мероприятий "Совершенствование системы подготовки спортивного резерва"</t>
  </si>
  <si>
    <t>Комплекс процессных мероприятий "Создание условий для успешной социализации и эффективной самоорганизации молодежи"</t>
  </si>
  <si>
    <t>Комплекс процессных мероприятий "Содействовать воспитанию у молодежи чувства патриотизма и гражданской ответственности"</t>
  </si>
  <si>
    <t>Комплекс процессных мероприятий "Обеспечение отдыха и оздоровления детей"</t>
  </si>
  <si>
    <t>1.5</t>
  </si>
  <si>
    <t xml:space="preserve">«Усть-Коксинский район", утвержденный </t>
  </si>
  <si>
    <t xml:space="preserve">«Усть-Коксинский район», утвержденный </t>
  </si>
  <si>
    <t>муниципальной программы (комплексной программы) МО «Усть-Коксинский район»</t>
  </si>
  <si>
    <t>Обеспечение условий функционирования учреждений</t>
  </si>
  <si>
    <t>Организация и проведение мероприятий</t>
  </si>
  <si>
    <t>Проведение капитального ремонта</t>
  </si>
  <si>
    <t>Реализация мероприятий и создание благоприятных условий для занятия физической культурой и массовым спортом</t>
  </si>
  <si>
    <t>Проведение районной спортакиады</t>
  </si>
  <si>
    <t>Оснащение объектов спортивной инфраструктуры спортивно-технологическим оборудованием</t>
  </si>
  <si>
    <t>Закупка и монтаж оборудования для создания "умных" спортивных площадок (количество созданных "умных" спортивных площадок)</t>
  </si>
  <si>
    <t>Обеспечение и участие сборных команд  в республиканских и всероссийских мероприятиях</t>
  </si>
  <si>
    <t>Организаци и проведение районных молодежных форумов, фестивалей и мероприятий</t>
  </si>
  <si>
    <t>Премии и поощрения для одаренных детей и талантливой молодежи</t>
  </si>
  <si>
    <t>Мероприятия в сфере военно-патриотического воспитания и допризывной подготовки молодежи</t>
  </si>
  <si>
    <t>Реализация мероприятий патриотического воспитания граждан</t>
  </si>
  <si>
    <t>Создание условий для качественного предоставления услуг в сфере отдыха и оздоровления детей</t>
  </si>
  <si>
    <t>Осуществление государственных полномочий Республики Алтай, связанных с организацией и обеспечением отдыха и оздоровления детей</t>
  </si>
  <si>
    <t xml:space="preserve">Формирование и развитие творческих способностей учащихся; удовлетворение индивидуальных потребностей учащихся в интеллектуальном, художественно-эстетическом, нравственном и интеллектуальном развитии, а также в занятиях физической культурой и спортом; формирование культуры здорового и безопасного образа жизни, укрепление здоровья учащихся; обеспечение духовно-нравственного, гражданско-патриотического, военнопатриотического, трудового воспитания учащихся;
</t>
  </si>
  <si>
    <t>Доля населения, систематически занимающегося физической культурой и спортом; количество проведенных спортивных мероприятий в рамках реализации муниципальной программы; доля обучающихся, систематически занимающихся физической культурой и спортом, в общей численности обучающихся; доля населения, принявшего участие в выполнении нормативов испытаний (тестов) комплекса ГТО, от численности населения проживающего на территории муниципального образования в возрасте от 6 лет; доля населения, выполнившего нормативы испытаний (тестов) комплекса ГТО на знаки отличия, от общей численности населения, принявшего участие в выполнении нормативов испытаний (тестов) комплекса ГТО; уровень обеспеченности граждан спортивными сооружениями исходя из диновременной пропускной способности</t>
  </si>
  <si>
    <t xml:space="preserve">Доля граждан, систематически занимающихся физической культурой и спортом (в общей численности граждан, не имеющих противопоказаний и ограничений для занятий физической культурой и спортом), процентов. Доля лиц с ограниченными возможностями здоровья и инвалидов, систематически занимающихся физической культурой и спортом. Уровень удовлетворенности граждан созданными условиями для занятий физической культурой и спортом, процентов </t>
  </si>
  <si>
    <t>Вовлечение населения в занятия видом спорта; Развитие спорта высших достижений и подготовка спортивного резерва; Кадровый потенциал.</t>
  </si>
  <si>
    <t>Развитие гражданской ответственности и активной социальной позиции. Воспитание чувства сопричастности к общественной жизни страны и уважения к её законам — важная составляющая патриотизма. Вовлечение молодёжи в общественные проекты и волонтёрскую деятельность.</t>
  </si>
  <si>
    <t>Модернизация инфраструктуры организаций отдыха детей и их оздоровления; создание новых мест для отдыха детей и их оздоровления с использованием механизма государственно-частного партнерства; обеспечение организации отдыха и оздоровления детей, в том числе детей, находящихся в трудной жизненной ситуации.</t>
  </si>
  <si>
    <t xml:space="preserve">. </t>
  </si>
  <si>
    <t>Отдел молодежной политики и спорта муниципального образования 
"Усть-Коксинский район"</t>
  </si>
  <si>
    <t>Ответственный за реализацию Отдел молодежной политики и спорта муниципального образования 
"Усть-Коксинский район"</t>
  </si>
  <si>
    <t>Постановлением Главы  МО</t>
  </si>
  <si>
    <t>Усть-Коксинский район Республики Алтай</t>
  </si>
  <si>
    <t xml:space="preserve">«  10  » ноября 2025 г. № 916 </t>
  </si>
  <si>
    <t>МО «Усть-Коксинский район»</t>
  </si>
  <si>
    <t>Направление (подпрограмма) 1 "Развитие физической культуры и спорта "</t>
  </si>
  <si>
    <t>Направление (подпрограмма)2  "Развитие молодежной политики"</t>
  </si>
  <si>
    <t>2.2</t>
  </si>
  <si>
    <t>2.3</t>
  </si>
  <si>
    <t>1.1  Комплекс процессных мероприятий "Создание условий для развития дополнительного образования физкультурно-спортивного направления</t>
  </si>
  <si>
    <t>1.2 Комплекс процессных мероприятий  "Популяризация физической культуры и спорта"</t>
  </si>
  <si>
    <t>1.3 Региональный проект "Развитие физической культуры и массового спорта"</t>
  </si>
  <si>
    <t>1.4 Региональный проект "Бизнес-спринт (Я выбираю спорт)"</t>
  </si>
  <si>
    <t>1.5 Комплекс процессных мероприятий "Совершенствование системы подготовки спортивного резерва"</t>
  </si>
  <si>
    <t xml:space="preserve">1.6 Комплекс процессных мероприятий "Создание условий для успешной социализации и эффективной самоорганизации молодежи" </t>
  </si>
  <si>
    <t>Увеличение числа участвующей молодежи в форумах, фестивалях</t>
  </si>
  <si>
    <t>Увеличение количества мероприятий</t>
  </si>
  <si>
    <t>2.1 Комплекс процессных мероприятий "Содействовать воспитанию у молодежи чувства патриотизма и гражданской ответственности"</t>
  </si>
  <si>
    <t xml:space="preserve">2.2 Комплекс процессных мероприятий "Обеспечение отдыха и оздоровления </t>
  </si>
  <si>
    <t>Cоздание условий, обеспечивающих гражданам возможность систематически заниматься физической культурой и спортом;</t>
  </si>
  <si>
    <t>Развитие и повышение качества дополнительного образования детей физкультурно-спортивной направленности.</t>
  </si>
  <si>
    <t>Обеспечение условий для спортивных тренировок</t>
  </si>
  <si>
    <t>Вовлечение населения в занятия видом спорта</t>
  </si>
  <si>
    <t>2026-2031 годы</t>
  </si>
  <si>
    <t>Увеличение количество молодежи, участвующей в мероприятиях военно-патриотического воспитания.</t>
  </si>
  <si>
    <t>Доля молодежи, участвующей в рамках  районного, регионального, всероссийского взаимодействия (научно-практические конференции, семинары, фестивали, форумы, волонтерское движение и создание НКО), в общей численности молодых людей, проживающих в  МО «Усть-Коксинский район.</t>
  </si>
  <si>
    <t>Увеличение доли населения, систематически занимающегося физической культурой и спортом, в общей численности населения  МО «Усть-Коксинский район РА,  %</t>
  </si>
  <si>
    <t>Управление образования администрации МО "Усть-Коксинский район" РА; Отдел молодежной политики и спорта муниципального образования 
"Усть-Коксинский район"</t>
  </si>
  <si>
    <t>Управление образования администрации МО "Усть-Коксинский район" РА; Отдел молодежной политики и спорта муниципального образования Усть-Коксинский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</si>
</sst>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16" fillId="0" borderId="0" applyFont="0" applyFill="0" applyBorder="0" applyAlignment="0" applyProtection="0"/>
  </cellStyleXfs>
  <cellXfs count="16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9" fillId="0" borderId="0" xfId="0" applyFont="1"/>
    <xf numFmtId="0" fontId="1" fillId="0" borderId="0" xfId="0" applyFont="1"/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wrapText="1"/>
    </xf>
    <xf numFmtId="43" fontId="1" fillId="4" borderId="1" xfId="2" applyFont="1" applyFill="1" applyBorder="1" applyAlignment="1" applyProtection="1">
      <alignment horizontal="left" vertical="center" wrapText="1"/>
      <protection locked="0"/>
    </xf>
    <xf numFmtId="49" fontId="12" fillId="2" borderId="4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0" fontId="17" fillId="0" borderId="1" xfId="0" applyFont="1" applyFill="1" applyBorder="1" applyAlignment="1">
      <alignment wrapText="1"/>
    </xf>
    <xf numFmtId="0" fontId="0" fillId="0" borderId="1" xfId="0" applyFill="1" applyBorder="1"/>
    <xf numFmtId="49" fontId="12" fillId="0" borderId="10" xfId="0" applyNumberFormat="1" applyFont="1" applyFill="1" applyBorder="1" applyAlignment="1">
      <alignment horizontal="center" vertical="center" wrapText="1"/>
    </xf>
    <xf numFmtId="165" fontId="12" fillId="0" borderId="3" xfId="0" applyNumberFormat="1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1" fillId="0" borderId="3" xfId="0" applyFont="1" applyFill="1" applyBorder="1" applyAlignment="1">
      <alignment vertical="top"/>
    </xf>
    <xf numFmtId="0" fontId="12" fillId="0" borderId="3" xfId="0" applyFont="1" applyFill="1" applyBorder="1" applyAlignment="1">
      <alignment vertical="top" wrapText="1"/>
    </xf>
    <xf numFmtId="0" fontId="1" fillId="0" borderId="9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wrapText="1"/>
    </xf>
    <xf numFmtId="0" fontId="2" fillId="3" borderId="11" xfId="0" applyFont="1" applyFill="1" applyBorder="1" applyAlignment="1">
      <alignment horizontal="center" vertical="top"/>
    </xf>
    <xf numFmtId="0" fontId="2" fillId="3" borderId="9" xfId="0" applyFont="1" applyFill="1" applyBorder="1" applyAlignment="1">
      <alignment horizontal="center" vertical="top"/>
    </xf>
    <xf numFmtId="49" fontId="13" fillId="3" borderId="8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vertical="center" wrapText="1"/>
    </xf>
    <xf numFmtId="0" fontId="18" fillId="3" borderId="9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49" fontId="2" fillId="3" borderId="8" xfId="0" applyNumberFormat="1" applyFont="1" applyFill="1" applyBorder="1" applyAlignment="1" applyProtection="1">
      <alignment horizontal="center" wrapText="1"/>
      <protection locked="0"/>
    </xf>
    <xf numFmtId="0" fontId="1" fillId="0" borderId="1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wrapText="1"/>
    </xf>
    <xf numFmtId="0" fontId="17" fillId="3" borderId="5" xfId="0" applyFont="1" applyFill="1" applyBorder="1" applyAlignment="1">
      <alignment wrapText="1"/>
    </xf>
    <xf numFmtId="0" fontId="17" fillId="3" borderId="11" xfId="0" applyFont="1" applyFill="1" applyBorder="1" applyAlignment="1">
      <alignment wrapText="1"/>
    </xf>
    <xf numFmtId="0" fontId="17" fillId="3" borderId="9" xfId="0" applyFont="1" applyFill="1" applyBorder="1" applyAlignment="1">
      <alignment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view="pageBreakPreview" topLeftCell="A10" zoomScale="80" zoomScaleNormal="80" zoomScaleSheetLayoutView="80" workbookViewId="0">
      <selection activeCell="L13" sqref="L13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C1" s="1" t="s">
        <v>55</v>
      </c>
    </row>
    <row r="2" spans="1:11" ht="18.75" x14ac:dyDescent="0.25">
      <c r="C2" s="1" t="s">
        <v>145</v>
      </c>
    </row>
    <row r="3" spans="1:11" ht="18.75" x14ac:dyDescent="0.25">
      <c r="C3" s="1" t="s">
        <v>146</v>
      </c>
    </row>
    <row r="4" spans="1:11" ht="18.75" x14ac:dyDescent="0.25">
      <c r="C4" s="1" t="s">
        <v>147</v>
      </c>
    </row>
    <row r="5" spans="1:11" ht="18.75" x14ac:dyDescent="0.25">
      <c r="C5" s="1"/>
    </row>
    <row r="6" spans="1:11" ht="18.75" x14ac:dyDescent="0.25">
      <c r="K6" s="1"/>
    </row>
    <row r="7" spans="1:11" ht="18.75" x14ac:dyDescent="0.25">
      <c r="A7" s="81" t="s">
        <v>2</v>
      </c>
      <c r="B7" s="81"/>
      <c r="C7" s="81"/>
    </row>
    <row r="8" spans="1:11" ht="18.75" x14ac:dyDescent="0.25">
      <c r="A8" s="81" t="s">
        <v>108</v>
      </c>
      <c r="B8" s="81"/>
      <c r="C8" s="81"/>
    </row>
    <row r="9" spans="1:11" ht="18.75" customHeight="1" x14ac:dyDescent="0.25">
      <c r="A9" s="82" t="s">
        <v>89</v>
      </c>
      <c r="B9" s="82"/>
      <c r="C9" s="82"/>
    </row>
    <row r="10" spans="1:11" ht="18.75" customHeight="1" x14ac:dyDescent="0.25">
      <c r="A10" s="82"/>
      <c r="B10" s="82"/>
      <c r="C10" s="82"/>
    </row>
    <row r="11" spans="1:11" ht="18.75" customHeight="1" x14ac:dyDescent="0.25">
      <c r="A11" s="10"/>
      <c r="B11" s="10"/>
      <c r="C11" s="10"/>
    </row>
    <row r="12" spans="1:11" ht="18.75" customHeight="1" x14ac:dyDescent="0.25">
      <c r="A12" s="82" t="s">
        <v>61</v>
      </c>
      <c r="B12" s="82"/>
      <c r="C12" s="82"/>
    </row>
    <row r="13" spans="1:11" ht="17.25" x14ac:dyDescent="0.3">
      <c r="K13" s="3"/>
    </row>
    <row r="14" spans="1:11" ht="31.5" customHeight="1" x14ac:dyDescent="0.25">
      <c r="A14" s="74" t="s">
        <v>56</v>
      </c>
      <c r="B14" s="83" t="s">
        <v>143</v>
      </c>
      <c r="C14" s="84"/>
    </row>
    <row r="15" spans="1:11" ht="22.5" customHeight="1" x14ac:dyDescent="0.25">
      <c r="A15" s="74"/>
      <c r="B15" s="85"/>
      <c r="C15" s="86"/>
    </row>
    <row r="16" spans="1:11" ht="37.5" x14ac:dyDescent="0.25">
      <c r="A16" s="11" t="s">
        <v>57</v>
      </c>
      <c r="B16" s="75" t="s">
        <v>167</v>
      </c>
      <c r="C16" s="76"/>
    </row>
    <row r="17" spans="1:6" ht="49.5" customHeight="1" x14ac:dyDescent="0.25">
      <c r="A17" s="74" t="s">
        <v>58</v>
      </c>
      <c r="B17" s="79" t="s">
        <v>90</v>
      </c>
      <c r="C17" s="80"/>
    </row>
    <row r="18" spans="1:6" ht="51" customHeight="1" x14ac:dyDescent="0.3">
      <c r="A18" s="74"/>
      <c r="B18" s="79" t="s">
        <v>91</v>
      </c>
      <c r="C18" s="80"/>
      <c r="F18" s="15"/>
    </row>
    <row r="19" spans="1:6" ht="38.25" customHeight="1" x14ac:dyDescent="0.25">
      <c r="A19" s="73" t="s">
        <v>59</v>
      </c>
      <c r="B19" s="77" t="s">
        <v>93</v>
      </c>
      <c r="C19" s="78"/>
    </row>
    <row r="20" spans="1:6" ht="38.25" customHeight="1" x14ac:dyDescent="0.25">
      <c r="A20" s="73"/>
      <c r="B20" s="77" t="s">
        <v>92</v>
      </c>
      <c r="C20" s="78"/>
    </row>
    <row r="21" spans="1:6" ht="18" customHeight="1" x14ac:dyDescent="0.25">
      <c r="A21" s="74" t="s">
        <v>60</v>
      </c>
      <c r="B21" s="11" t="s">
        <v>6</v>
      </c>
      <c r="C21" s="65">
        <f>'Финансовое обеспеч. 5'!D7</f>
        <v>59594.460979999996</v>
      </c>
    </row>
    <row r="22" spans="1:6" ht="18.75" x14ac:dyDescent="0.25">
      <c r="A22" s="74"/>
      <c r="B22" s="11" t="s">
        <v>7</v>
      </c>
      <c r="C22" s="65">
        <f>'Финансовое обеспеч. 5'!E7</f>
        <v>22917.39</v>
      </c>
    </row>
    <row r="23" spans="1:6" ht="18.75" x14ac:dyDescent="0.25">
      <c r="A23" s="74"/>
      <c r="B23" s="11" t="s">
        <v>8</v>
      </c>
      <c r="C23" s="65">
        <f>'Финансовое обеспеч. 5'!F7</f>
        <v>22917.39</v>
      </c>
    </row>
    <row r="24" spans="1:6" ht="18.75" x14ac:dyDescent="0.25">
      <c r="A24" s="74"/>
      <c r="B24" s="11" t="s">
        <v>9</v>
      </c>
      <c r="C24" s="65">
        <f>'Финансовое обеспеч. 5'!G7</f>
        <v>0</v>
      </c>
    </row>
    <row r="25" spans="1:6" ht="18.75" x14ac:dyDescent="0.25">
      <c r="A25" s="74"/>
      <c r="B25" s="11" t="s">
        <v>10</v>
      </c>
      <c r="C25" s="65">
        <f>'Финансовое обеспеч. 5'!H7</f>
        <v>0</v>
      </c>
    </row>
    <row r="26" spans="1:6" ht="18.75" x14ac:dyDescent="0.25">
      <c r="A26" s="74"/>
      <c r="B26" s="11" t="s">
        <v>86</v>
      </c>
      <c r="C26" s="65">
        <f>'Финансовое обеспеч. 5'!I7</f>
        <v>0</v>
      </c>
    </row>
    <row r="27" spans="1:6" s="5" customFormat="1" ht="198.75" customHeight="1" x14ac:dyDescent="0.25">
      <c r="A27" s="11" t="s">
        <v>82</v>
      </c>
      <c r="B27" s="71" t="s">
        <v>94</v>
      </c>
      <c r="C27" s="72"/>
    </row>
  </sheetData>
  <mergeCells count="15">
    <mergeCell ref="A7:C7"/>
    <mergeCell ref="A8:C8"/>
    <mergeCell ref="A12:C12"/>
    <mergeCell ref="A9:C10"/>
    <mergeCell ref="A14:A15"/>
    <mergeCell ref="B14:C15"/>
    <mergeCell ref="B27:C27"/>
    <mergeCell ref="A19:A20"/>
    <mergeCell ref="A17:A18"/>
    <mergeCell ref="B16:C16"/>
    <mergeCell ref="B19:C19"/>
    <mergeCell ref="A21:A26"/>
    <mergeCell ref="B20:C20"/>
    <mergeCell ref="B17:C17"/>
    <mergeCell ref="B18:C18"/>
  </mergeCells>
  <pageMargins left="0.7" right="0.7" top="0.75" bottom="0.75" header="0.3" footer="0.3"/>
  <pageSetup paperSize="9" scale="61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"/>
  <sheetViews>
    <sheetView zoomScale="70" zoomScaleNormal="70" workbookViewId="0">
      <selection activeCell="L11" sqref="L11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P1" s="1"/>
    </row>
    <row r="2" spans="1:16" ht="18.75" x14ac:dyDescent="0.25">
      <c r="A2" s="87" t="s">
        <v>62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6" ht="18.75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6" ht="31.5" customHeight="1" x14ac:dyDescent="0.25">
      <c r="A4" s="94" t="s">
        <v>11</v>
      </c>
      <c r="B4" s="96" t="s">
        <v>63</v>
      </c>
      <c r="C4" s="94" t="s">
        <v>12</v>
      </c>
      <c r="D4" s="94" t="s">
        <v>18</v>
      </c>
      <c r="E4" s="91" t="s">
        <v>13</v>
      </c>
      <c r="F4" s="92"/>
      <c r="G4" s="92"/>
      <c r="H4" s="92"/>
      <c r="I4" s="92"/>
      <c r="J4" s="93"/>
      <c r="K4" s="94" t="s">
        <v>64</v>
      </c>
      <c r="L4" s="94" t="s">
        <v>65</v>
      </c>
      <c r="M4" s="94" t="s">
        <v>66</v>
      </c>
    </row>
    <row r="5" spans="1:16" ht="18.75" customHeight="1" x14ac:dyDescent="0.25">
      <c r="A5" s="95"/>
      <c r="B5" s="97"/>
      <c r="C5" s="95"/>
      <c r="D5" s="95"/>
      <c r="E5" s="21">
        <v>2026</v>
      </c>
      <c r="F5" s="21">
        <v>2027</v>
      </c>
      <c r="G5" s="21">
        <v>2028</v>
      </c>
      <c r="H5" s="21">
        <v>2029</v>
      </c>
      <c r="I5" s="21">
        <v>2030</v>
      </c>
      <c r="J5" s="21">
        <v>2031</v>
      </c>
      <c r="K5" s="95"/>
      <c r="L5" s="95"/>
      <c r="M5" s="95"/>
    </row>
    <row r="6" spans="1:16" ht="18.75" x14ac:dyDescent="0.25">
      <c r="A6" s="21">
        <v>1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  <c r="J6" s="21">
        <v>10</v>
      </c>
      <c r="K6" s="21">
        <v>11</v>
      </c>
      <c r="L6" s="21">
        <v>12</v>
      </c>
      <c r="M6" s="21">
        <v>13</v>
      </c>
    </row>
    <row r="7" spans="1:16" ht="29.25" customHeight="1" x14ac:dyDescent="0.25">
      <c r="A7" s="88" t="s">
        <v>90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 ht="294" customHeight="1" x14ac:dyDescent="0.25">
      <c r="A8" s="22">
        <v>1</v>
      </c>
      <c r="B8" s="25" t="s">
        <v>105</v>
      </c>
      <c r="C8" s="22" t="s">
        <v>67</v>
      </c>
      <c r="D8" s="22"/>
      <c r="E8" s="22"/>
      <c r="F8" s="22"/>
      <c r="G8" s="22"/>
      <c r="H8" s="22"/>
      <c r="I8" s="22"/>
      <c r="J8" s="22"/>
      <c r="K8" s="49" t="s">
        <v>171</v>
      </c>
      <c r="L8" s="22"/>
      <c r="M8" s="22"/>
      <c r="N8" s="28"/>
    </row>
    <row r="9" spans="1:16" ht="22.5" customHeight="1" x14ac:dyDescent="0.25">
      <c r="A9" s="88" t="s">
        <v>103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90"/>
    </row>
    <row r="10" spans="1:16" ht="181.5" customHeight="1" x14ac:dyDescent="0.25">
      <c r="A10" s="22">
        <v>2</v>
      </c>
      <c r="B10" s="29" t="s">
        <v>101</v>
      </c>
      <c r="C10" s="22" t="s">
        <v>67</v>
      </c>
      <c r="D10" s="26"/>
      <c r="E10" s="26"/>
      <c r="F10" s="26"/>
      <c r="G10" s="26"/>
      <c r="H10" s="26"/>
      <c r="I10" s="26"/>
      <c r="J10" s="26"/>
      <c r="K10" s="49" t="s">
        <v>172</v>
      </c>
      <c r="L10" s="30"/>
      <c r="M10" s="22"/>
      <c r="N10" s="28"/>
    </row>
    <row r="11" spans="1:16" ht="120" customHeight="1" x14ac:dyDescent="0.3">
      <c r="A11" s="33">
        <v>3</v>
      </c>
      <c r="B11" s="50" t="s">
        <v>104</v>
      </c>
      <c r="C11" s="32"/>
      <c r="D11" s="32"/>
      <c r="E11" s="32"/>
      <c r="F11" s="32"/>
      <c r="G11" s="32"/>
      <c r="H11" s="32"/>
      <c r="I11" s="32"/>
      <c r="J11" s="32"/>
      <c r="K11" s="50" t="s">
        <v>172</v>
      </c>
      <c r="L11" s="32"/>
      <c r="M11" s="32"/>
    </row>
  </sheetData>
  <mergeCells count="11">
    <mergeCell ref="A2:M2"/>
    <mergeCell ref="A7:M7"/>
    <mergeCell ref="A9:M9"/>
    <mergeCell ref="E4:J4"/>
    <mergeCell ref="A4:A5"/>
    <mergeCell ref="B4:B5"/>
    <mergeCell ref="C4:C5"/>
    <mergeCell ref="D4:D5"/>
    <mergeCell ref="K4:K5"/>
    <mergeCell ref="L4:L5"/>
    <mergeCell ref="M4:M5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zoomScale="90" zoomScaleNormal="90" workbookViewId="0">
      <selection activeCell="C9" sqref="C9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68</v>
      </c>
    </row>
    <row r="4" spans="1:5" ht="39.75" customHeight="1" x14ac:dyDescent="0.25">
      <c r="A4" s="22" t="s">
        <v>11</v>
      </c>
      <c r="B4" s="23" t="s">
        <v>69</v>
      </c>
      <c r="C4" s="23" t="s">
        <v>70</v>
      </c>
      <c r="D4" s="101" t="s">
        <v>71</v>
      </c>
      <c r="E4" s="102"/>
    </row>
    <row r="5" spans="1:5" ht="18.75" x14ac:dyDescent="0.25">
      <c r="A5" s="22">
        <v>1</v>
      </c>
      <c r="B5" s="22">
        <v>2</v>
      </c>
      <c r="C5" s="22">
        <v>3</v>
      </c>
      <c r="D5" s="103">
        <v>4</v>
      </c>
      <c r="E5" s="104"/>
    </row>
    <row r="6" spans="1:5" ht="36.75" customHeight="1" x14ac:dyDescent="0.25">
      <c r="A6" s="24" t="s">
        <v>83</v>
      </c>
      <c r="B6" s="88" t="s">
        <v>96</v>
      </c>
      <c r="C6" s="89"/>
      <c r="D6" s="89"/>
      <c r="E6" s="90"/>
    </row>
    <row r="7" spans="1:5" ht="34.5" customHeight="1" x14ac:dyDescent="0.25">
      <c r="A7" s="24" t="s">
        <v>74</v>
      </c>
      <c r="B7" s="88" t="s">
        <v>97</v>
      </c>
      <c r="C7" s="89"/>
      <c r="D7" s="89"/>
      <c r="E7" s="90"/>
    </row>
    <row r="8" spans="1:5" ht="39.75" customHeight="1" x14ac:dyDescent="0.25">
      <c r="A8" s="24"/>
      <c r="B8" s="98" t="s">
        <v>144</v>
      </c>
      <c r="C8" s="100"/>
      <c r="D8" s="103"/>
      <c r="E8" s="104"/>
    </row>
    <row r="9" spans="1:5" ht="66" customHeight="1" x14ac:dyDescent="0.25">
      <c r="A9" s="24" t="s">
        <v>15</v>
      </c>
      <c r="B9" s="22" t="s">
        <v>163</v>
      </c>
      <c r="C9" s="31" t="s">
        <v>170</v>
      </c>
      <c r="D9" s="98"/>
      <c r="E9" s="100"/>
    </row>
    <row r="10" spans="1:5" ht="69" customHeight="1" x14ac:dyDescent="0.25">
      <c r="A10" s="24" t="s">
        <v>87</v>
      </c>
      <c r="B10" s="22" t="s">
        <v>164</v>
      </c>
      <c r="C10" s="31" t="s">
        <v>95</v>
      </c>
      <c r="D10" s="98"/>
      <c r="E10" s="105"/>
    </row>
    <row r="11" spans="1:5" ht="32.25" customHeight="1" x14ac:dyDescent="0.25">
      <c r="A11" s="24" t="s">
        <v>73</v>
      </c>
      <c r="B11" s="88" t="s">
        <v>98</v>
      </c>
      <c r="C11" s="89"/>
      <c r="D11" s="89"/>
      <c r="E11" s="90"/>
    </row>
    <row r="12" spans="1:5" ht="36.75" customHeight="1" x14ac:dyDescent="0.25">
      <c r="A12" s="24" t="s">
        <v>16</v>
      </c>
      <c r="B12" s="88" t="s">
        <v>99</v>
      </c>
      <c r="C12" s="89"/>
      <c r="D12" s="89"/>
      <c r="E12" s="90"/>
    </row>
    <row r="13" spans="1:5" ht="103.5" customHeight="1" x14ac:dyDescent="0.25">
      <c r="A13" s="24" t="s">
        <v>75</v>
      </c>
      <c r="B13" s="29" t="s">
        <v>100</v>
      </c>
      <c r="C13" s="25" t="s">
        <v>169</v>
      </c>
      <c r="D13" s="98"/>
      <c r="E13" s="100"/>
    </row>
    <row r="14" spans="1:5" ht="40.5" customHeight="1" x14ac:dyDescent="0.25">
      <c r="A14" s="24" t="s">
        <v>88</v>
      </c>
      <c r="B14" s="25" t="s">
        <v>102</v>
      </c>
      <c r="C14" s="25" t="s">
        <v>168</v>
      </c>
      <c r="D14" s="98"/>
      <c r="E14" s="99"/>
    </row>
  </sheetData>
  <mergeCells count="12">
    <mergeCell ref="D14:E14"/>
    <mergeCell ref="D13:E13"/>
    <mergeCell ref="D4:E4"/>
    <mergeCell ref="D5:E5"/>
    <mergeCell ref="B6:E6"/>
    <mergeCell ref="B8:C8"/>
    <mergeCell ref="D8:E8"/>
    <mergeCell ref="B7:E7"/>
    <mergeCell ref="D9:E9"/>
    <mergeCell ref="D10:E10"/>
    <mergeCell ref="B11:E11"/>
    <mergeCell ref="B12:E12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E34"/>
  <sheetViews>
    <sheetView zoomScale="80" zoomScaleNormal="80" workbookViewId="0">
      <pane ySplit="7" topLeftCell="A26" activePane="bottomLeft" state="frozen"/>
      <selection pane="bottomLeft" activeCell="C44" sqref="C44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8.7109375" style="28" customWidth="1"/>
  </cols>
  <sheetData>
    <row r="2" spans="1:15" ht="18.75" x14ac:dyDescent="0.25">
      <c r="F2" s="2" t="s">
        <v>76</v>
      </c>
    </row>
    <row r="3" spans="1:15" ht="18.75" x14ac:dyDescent="0.25">
      <c r="B3" t="s">
        <v>142</v>
      </c>
      <c r="F3" s="6"/>
    </row>
    <row r="4" spans="1:15" ht="33" customHeight="1" x14ac:dyDescent="0.25">
      <c r="A4" s="136" t="s">
        <v>11</v>
      </c>
      <c r="B4" s="136" t="s">
        <v>17</v>
      </c>
      <c r="C4" s="103" t="s">
        <v>77</v>
      </c>
      <c r="D4" s="131"/>
      <c r="E4" s="131"/>
      <c r="F4" s="131"/>
      <c r="G4" s="131"/>
      <c r="H4" s="131"/>
      <c r="I4" s="131"/>
      <c r="J4" s="131"/>
      <c r="K4" s="104"/>
      <c r="L4" s="132" t="s">
        <v>22</v>
      </c>
      <c r="M4" s="133"/>
      <c r="N4" s="36"/>
    </row>
    <row r="5" spans="1:15" ht="44.25" customHeight="1" x14ac:dyDescent="0.25">
      <c r="A5" s="137"/>
      <c r="B5" s="137"/>
      <c r="C5" s="136" t="s">
        <v>78</v>
      </c>
      <c r="D5" s="136" t="s">
        <v>12</v>
      </c>
      <c r="E5" s="136" t="s">
        <v>18</v>
      </c>
      <c r="F5" s="103" t="s">
        <v>19</v>
      </c>
      <c r="G5" s="131"/>
      <c r="H5" s="131"/>
      <c r="I5" s="131"/>
      <c r="J5" s="131"/>
      <c r="K5" s="104"/>
      <c r="L5" s="134"/>
      <c r="M5" s="135"/>
      <c r="N5" s="36"/>
    </row>
    <row r="6" spans="1:15" ht="37.5" x14ac:dyDescent="0.25">
      <c r="A6" s="138"/>
      <c r="B6" s="138"/>
      <c r="C6" s="138"/>
      <c r="D6" s="138"/>
      <c r="E6" s="138"/>
      <c r="F6" s="22">
        <v>2026</v>
      </c>
      <c r="G6" s="22">
        <v>2027</v>
      </c>
      <c r="H6" s="22">
        <v>2028</v>
      </c>
      <c r="I6" s="22">
        <v>2029</v>
      </c>
      <c r="J6" s="22">
        <v>2030</v>
      </c>
      <c r="K6" s="22">
        <v>2031</v>
      </c>
      <c r="L6" s="22" t="s">
        <v>20</v>
      </c>
      <c r="M6" s="22" t="s">
        <v>21</v>
      </c>
      <c r="N6" s="36"/>
    </row>
    <row r="7" spans="1:15" ht="18.75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78</v>
      </c>
      <c r="H7" s="22">
        <v>9</v>
      </c>
      <c r="I7" s="22">
        <v>10</v>
      </c>
      <c r="J7" s="22">
        <v>11</v>
      </c>
      <c r="K7" s="22">
        <v>12</v>
      </c>
      <c r="L7" s="103">
        <v>13</v>
      </c>
      <c r="M7" s="104"/>
      <c r="N7" s="63"/>
      <c r="O7" s="14"/>
    </row>
    <row r="8" spans="1:15" ht="30" customHeight="1" x14ac:dyDescent="0.25">
      <c r="A8" s="35"/>
      <c r="B8" s="89" t="s">
        <v>149</v>
      </c>
      <c r="C8" s="89"/>
      <c r="D8" s="89"/>
      <c r="E8" s="89"/>
      <c r="F8" s="89"/>
      <c r="G8" s="89"/>
      <c r="H8" s="89"/>
      <c r="I8" s="89"/>
      <c r="J8" s="89"/>
      <c r="K8" s="89"/>
      <c r="L8" s="89"/>
      <c r="M8" s="90"/>
      <c r="N8" s="36"/>
    </row>
    <row r="9" spans="1:15" ht="30" customHeight="1" x14ac:dyDescent="0.25">
      <c r="A9" s="35"/>
      <c r="B9" s="89" t="s">
        <v>153</v>
      </c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76"/>
      <c r="N9" s="36"/>
    </row>
    <row r="10" spans="1:15" ht="30" customHeight="1" x14ac:dyDescent="0.3">
      <c r="A10" s="22"/>
      <c r="B10" s="37" t="s">
        <v>122</v>
      </c>
      <c r="C10" s="113" t="s">
        <v>136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6"/>
    </row>
    <row r="11" spans="1:15" ht="30" customHeight="1" x14ac:dyDescent="0.3">
      <c r="A11" s="22"/>
      <c r="B11" s="37" t="s">
        <v>123</v>
      </c>
      <c r="C11" s="114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6"/>
    </row>
    <row r="12" spans="1:15" ht="118.5" customHeight="1" x14ac:dyDescent="0.3">
      <c r="A12" s="22"/>
      <c r="B12" s="37" t="s">
        <v>124</v>
      </c>
      <c r="C12" s="115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6"/>
    </row>
    <row r="13" spans="1:15" ht="30" customHeight="1" x14ac:dyDescent="0.25">
      <c r="A13" s="88" t="s">
        <v>154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1"/>
      <c r="N13" s="36"/>
    </row>
    <row r="14" spans="1:15" ht="36.75" customHeight="1" x14ac:dyDescent="0.25">
      <c r="A14" s="35"/>
      <c r="B14" s="44" t="s">
        <v>125</v>
      </c>
      <c r="C14" s="116" t="s">
        <v>137</v>
      </c>
      <c r="D14" s="38" t="s">
        <v>67</v>
      </c>
      <c r="E14" s="38">
        <v>100</v>
      </c>
      <c r="F14" s="38">
        <v>70</v>
      </c>
      <c r="G14" s="38">
        <v>75</v>
      </c>
      <c r="H14" s="38">
        <v>80</v>
      </c>
      <c r="I14" s="38">
        <v>85</v>
      </c>
      <c r="J14" s="38">
        <v>90</v>
      </c>
      <c r="K14" s="38"/>
      <c r="L14" s="38"/>
      <c r="M14" s="38"/>
      <c r="N14" s="36"/>
    </row>
    <row r="15" spans="1:15" ht="40.5" customHeight="1" x14ac:dyDescent="0.25">
      <c r="A15" s="35"/>
      <c r="B15" s="44" t="s">
        <v>125</v>
      </c>
      <c r="C15" s="117"/>
      <c r="D15" s="38"/>
      <c r="E15" s="31"/>
      <c r="F15" s="38"/>
      <c r="G15" s="38"/>
      <c r="H15" s="38"/>
      <c r="I15" s="38"/>
      <c r="J15" s="38"/>
      <c r="K15" s="38"/>
      <c r="L15" s="38"/>
      <c r="M15" s="38"/>
      <c r="N15" s="36"/>
    </row>
    <row r="16" spans="1:15" ht="190.5" customHeight="1" x14ac:dyDescent="0.25">
      <c r="A16" s="35"/>
      <c r="B16" s="44" t="s">
        <v>126</v>
      </c>
      <c r="C16" s="11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6"/>
    </row>
    <row r="17" spans="1:109" ht="30" customHeight="1" x14ac:dyDescent="0.3">
      <c r="A17" s="121" t="s">
        <v>155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3"/>
      <c r="N17" s="36"/>
    </row>
    <row r="18" spans="1:109" ht="174.75" customHeight="1" x14ac:dyDescent="0.25">
      <c r="A18" s="22"/>
      <c r="B18" s="44" t="s">
        <v>127</v>
      </c>
      <c r="C18" s="45" t="s">
        <v>138</v>
      </c>
      <c r="D18" s="38" t="s">
        <v>67</v>
      </c>
      <c r="E18" s="38"/>
      <c r="F18" s="38"/>
      <c r="G18" s="38"/>
      <c r="H18" s="38"/>
      <c r="I18" s="38"/>
      <c r="J18" s="38"/>
      <c r="K18" s="38"/>
      <c r="L18" s="38"/>
      <c r="M18" s="38"/>
      <c r="N18" s="36"/>
    </row>
    <row r="19" spans="1:109" ht="96.75" customHeight="1" x14ac:dyDescent="0.25">
      <c r="A19" s="22"/>
      <c r="B19" s="44" t="s">
        <v>128</v>
      </c>
      <c r="C19" s="70"/>
      <c r="D19" s="38"/>
      <c r="E19" s="38"/>
      <c r="F19" s="38"/>
      <c r="G19" s="38"/>
      <c r="H19" s="38"/>
      <c r="I19" s="38"/>
      <c r="J19" s="38"/>
      <c r="K19" s="38"/>
      <c r="L19" s="38"/>
      <c r="M19" s="69"/>
      <c r="N19" s="36"/>
    </row>
    <row r="20" spans="1:109" ht="30" customHeight="1" x14ac:dyDescent="0.25">
      <c r="A20" s="88" t="s">
        <v>156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5"/>
      <c r="N20" s="36"/>
    </row>
    <row r="21" spans="1:109" ht="48.75" customHeight="1" x14ac:dyDescent="0.25">
      <c r="A21" s="41"/>
      <c r="B21" s="22" t="s">
        <v>128</v>
      </c>
      <c r="C21" s="38" t="s">
        <v>165</v>
      </c>
      <c r="D21" s="42"/>
      <c r="E21" s="42"/>
      <c r="F21" s="42"/>
      <c r="G21" s="42"/>
      <c r="H21" s="42"/>
      <c r="I21" s="42"/>
      <c r="J21" s="42"/>
      <c r="K21" s="42"/>
      <c r="L21" s="42"/>
      <c r="M21" s="64"/>
      <c r="N21" s="63"/>
    </row>
    <row r="22" spans="1:109" ht="37.5" customHeight="1" x14ac:dyDescent="0.25">
      <c r="A22" s="88" t="s">
        <v>157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90"/>
      <c r="N22" s="36"/>
    </row>
    <row r="23" spans="1:109" ht="46.5" customHeight="1" x14ac:dyDescent="0.25">
      <c r="A23" s="25"/>
      <c r="B23" s="25" t="s">
        <v>129</v>
      </c>
      <c r="C23" s="25" t="s">
        <v>166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36"/>
    </row>
    <row r="24" spans="1:109" ht="29.25" customHeight="1" x14ac:dyDescent="0.25">
      <c r="A24" s="126" t="s">
        <v>158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8"/>
      <c r="N24" s="36"/>
    </row>
    <row r="25" spans="1:109" s="56" customFormat="1" ht="39.75" customHeight="1" x14ac:dyDescent="0.3">
      <c r="A25" s="43"/>
      <c r="B25" s="66" t="s">
        <v>130</v>
      </c>
      <c r="C25" s="66" t="s">
        <v>159</v>
      </c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61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</row>
    <row r="26" spans="1:109" s="56" customFormat="1" ht="29.25" customHeight="1" x14ac:dyDescent="0.3">
      <c r="A26" s="43"/>
      <c r="B26" s="66" t="s">
        <v>131</v>
      </c>
      <c r="C26" s="66" t="s">
        <v>160</v>
      </c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61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</row>
    <row r="27" spans="1:109" s="54" customFormat="1" ht="62.25" customHeight="1" x14ac:dyDescent="0.25">
      <c r="A27" s="57"/>
      <c r="B27" s="67" t="s">
        <v>131</v>
      </c>
      <c r="C27" s="68" t="s">
        <v>139</v>
      </c>
      <c r="D27" s="52"/>
      <c r="E27" s="58"/>
      <c r="F27" s="58"/>
      <c r="G27" s="58"/>
      <c r="H27" s="58"/>
      <c r="I27" s="58"/>
      <c r="J27" s="58"/>
      <c r="K27" s="58"/>
      <c r="L27" s="51"/>
      <c r="M27" s="52"/>
      <c r="N27" s="53"/>
    </row>
    <row r="28" spans="1:109" ht="30.75" customHeight="1" x14ac:dyDescent="0.25">
      <c r="A28" s="48"/>
      <c r="B28" s="108" t="s">
        <v>150</v>
      </c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9"/>
      <c r="N28" s="36"/>
    </row>
    <row r="29" spans="1:109" ht="27" customHeight="1" x14ac:dyDescent="0.25">
      <c r="A29" s="110" t="s">
        <v>161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30"/>
      <c r="N29" s="36"/>
    </row>
    <row r="30" spans="1:109" ht="49.5" customHeight="1" x14ac:dyDescent="0.3">
      <c r="A30" s="43"/>
      <c r="B30" s="44" t="s">
        <v>132</v>
      </c>
      <c r="C30" s="119" t="s">
        <v>140</v>
      </c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36"/>
    </row>
    <row r="31" spans="1:109" ht="66" customHeight="1" x14ac:dyDescent="0.25">
      <c r="A31" s="27"/>
      <c r="B31" s="44" t="s">
        <v>133</v>
      </c>
      <c r="C31" s="120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1"/>
    </row>
    <row r="32" spans="1:109" ht="18.75" x14ac:dyDescent="0.25">
      <c r="A32" s="110" t="s">
        <v>162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2"/>
      <c r="N32" s="1"/>
    </row>
    <row r="33" spans="1:14" ht="39.75" customHeight="1" x14ac:dyDescent="0.3">
      <c r="A33" s="27"/>
      <c r="B33" s="37" t="s">
        <v>134</v>
      </c>
      <c r="C33" s="106" t="s">
        <v>141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1"/>
    </row>
    <row r="34" spans="1:14" ht="83.25" customHeight="1" x14ac:dyDescent="0.3">
      <c r="A34" s="27"/>
      <c r="B34" s="47" t="s">
        <v>135</v>
      </c>
      <c r="C34" s="107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36"/>
    </row>
  </sheetData>
  <mergeCells count="23">
    <mergeCell ref="F5:K5"/>
    <mergeCell ref="L7:M7"/>
    <mergeCell ref="L4:M5"/>
    <mergeCell ref="C4:K4"/>
    <mergeCell ref="A22:M22"/>
    <mergeCell ref="A4:A6"/>
    <mergeCell ref="B4:B6"/>
    <mergeCell ref="C5:C6"/>
    <mergeCell ref="D5:D6"/>
    <mergeCell ref="E5:E6"/>
    <mergeCell ref="B8:M8"/>
    <mergeCell ref="B9:M9"/>
    <mergeCell ref="A13:M13"/>
    <mergeCell ref="C33:C34"/>
    <mergeCell ref="B28:M28"/>
    <mergeCell ref="A32:M32"/>
    <mergeCell ref="C10:C12"/>
    <mergeCell ref="C14:C16"/>
    <mergeCell ref="C30:C31"/>
    <mergeCell ref="A17:M17"/>
    <mergeCell ref="A20:M20"/>
    <mergeCell ref="A24:M24"/>
    <mergeCell ref="A29:M29"/>
  </mergeCells>
  <pageMargins left="0.7" right="0.7" top="0.75" bottom="0.75" header="0.3" footer="0.3"/>
  <pageSetup paperSize="9" scale="43" fitToHeight="0" orientation="landscape" r:id="rId1"/>
  <rowBreaks count="1" manualBreakCount="1">
    <brk id="21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1"/>
  <sheetViews>
    <sheetView tabSelected="1" view="pageBreakPreview" zoomScale="70" zoomScaleNormal="80" zoomScaleSheetLayoutView="70" workbookViewId="0">
      <pane xSplit="1" ySplit="6" topLeftCell="B21" activePane="bottomRight" state="frozen"/>
      <selection pane="topRight" activeCell="B1" sqref="B1"/>
      <selection pane="bottomLeft" activeCell="A7" sqref="A7"/>
      <selection pane="bottomRight" activeCell="G24" sqref="G24"/>
    </sheetView>
  </sheetViews>
  <sheetFormatPr defaultColWidth="9.140625" defaultRowHeight="15.75" x14ac:dyDescent="0.3"/>
  <cols>
    <col min="1" max="1" width="7" style="17" customWidth="1"/>
    <col min="2" max="2" width="42.28515625" style="17" customWidth="1"/>
    <col min="3" max="3" width="39.140625" style="17" customWidth="1"/>
    <col min="4" max="4" width="20" style="17" customWidth="1"/>
    <col min="5" max="5" width="18.85546875" style="17" customWidth="1"/>
    <col min="6" max="6" width="21.42578125" style="17" customWidth="1"/>
    <col min="7" max="7" width="20.42578125" style="17" customWidth="1"/>
    <col min="8" max="8" width="20.5703125" style="17" customWidth="1"/>
    <col min="9" max="9" width="18.28515625" style="17" customWidth="1"/>
    <col min="10" max="16384" width="9.140625" style="17"/>
  </cols>
  <sheetData>
    <row r="2" spans="1:9" ht="18.75" x14ac:dyDescent="0.3">
      <c r="A2" s="18"/>
      <c r="B2" s="18"/>
      <c r="C2" s="18"/>
      <c r="D2" s="18"/>
      <c r="E2" s="16" t="s">
        <v>80</v>
      </c>
      <c r="F2" s="18"/>
      <c r="G2" s="18"/>
      <c r="H2" s="18"/>
      <c r="I2" s="18"/>
    </row>
    <row r="3" spans="1:9" ht="18.75" x14ac:dyDescent="0.3">
      <c r="A3" s="18"/>
      <c r="B3" s="18"/>
      <c r="C3" s="18"/>
      <c r="D3" s="18"/>
      <c r="E3" s="16" t="s">
        <v>148</v>
      </c>
      <c r="F3" s="18"/>
      <c r="G3" s="18"/>
      <c r="H3" s="18"/>
      <c r="I3" s="18"/>
    </row>
    <row r="4" spans="1:9" ht="67.5" customHeight="1" x14ac:dyDescent="0.3">
      <c r="A4" s="19" t="s">
        <v>11</v>
      </c>
      <c r="B4" s="20" t="s">
        <v>85</v>
      </c>
      <c r="C4" s="20" t="s">
        <v>23</v>
      </c>
      <c r="D4" s="148" t="s">
        <v>24</v>
      </c>
      <c r="E4" s="148"/>
      <c r="F4" s="148"/>
      <c r="G4" s="148"/>
      <c r="H4" s="148"/>
      <c r="I4" s="148"/>
    </row>
    <row r="5" spans="1:9" ht="18.75" x14ac:dyDescent="0.3">
      <c r="A5" s="19"/>
      <c r="B5" s="20"/>
      <c r="C5" s="20"/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86</v>
      </c>
    </row>
    <row r="6" spans="1:9" ht="18.75" x14ac:dyDescent="0.3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</row>
    <row r="7" spans="1:9" ht="32.25" customHeight="1" x14ac:dyDescent="0.3">
      <c r="A7" s="145">
        <v>1</v>
      </c>
      <c r="B7" s="149" t="s">
        <v>109</v>
      </c>
      <c r="C7" s="19" t="s">
        <v>81</v>
      </c>
      <c r="D7" s="59">
        <f>D12+D17+D22+D27+D32+D37+D42+D47+D52+D57+D62+D67+D72+D77+D82+D87+D92+D97+D102+D107+D113</f>
        <v>59594.460979999996</v>
      </c>
      <c r="E7" s="59">
        <f t="shared" ref="E7:F7" si="0">E12+E17+E22+E27+E32+E37+E42+E47+E52+E57+E62+E67+E72+E77+E82+E87+E92+E97+E102+E107+E113</f>
        <v>22917.39</v>
      </c>
      <c r="F7" s="59">
        <f t="shared" si="0"/>
        <v>22917.39</v>
      </c>
      <c r="G7" s="59">
        <f t="shared" ref="G7:H7" si="1">SUM(G8:G11)</f>
        <v>0</v>
      </c>
      <c r="H7" s="59">
        <f t="shared" si="1"/>
        <v>0</v>
      </c>
      <c r="I7" s="59">
        <f>SUM(I8:I11)</f>
        <v>0</v>
      </c>
    </row>
    <row r="8" spans="1:9" ht="40.5" customHeight="1" x14ac:dyDescent="0.3">
      <c r="A8" s="146"/>
      <c r="B8" s="150"/>
      <c r="C8" s="19" t="s">
        <v>106</v>
      </c>
      <c r="D8" s="60">
        <f>D13+D18+D23+D28+D33+D38+D43+D48</f>
        <v>36734.580170000001</v>
      </c>
      <c r="E8" s="60">
        <f t="shared" ref="E8:H8" si="2">E13+E18+E23+E28+E33+E38+E43+E48</f>
        <v>20942.29</v>
      </c>
      <c r="F8" s="60">
        <f t="shared" si="2"/>
        <v>20942.29</v>
      </c>
      <c r="G8" s="60">
        <f>I13+G18+G23+G28+G33+G38+G43+G48</f>
        <v>0</v>
      </c>
      <c r="H8" s="60">
        <f t="shared" si="2"/>
        <v>0</v>
      </c>
      <c r="I8" s="60">
        <f>I13+I18+I23+I28+I33+I38+I43+I48</f>
        <v>0</v>
      </c>
    </row>
    <row r="9" spans="1:9" ht="41.25" customHeight="1" x14ac:dyDescent="0.3">
      <c r="A9" s="146"/>
      <c r="B9" s="150"/>
      <c r="C9" s="19" t="s">
        <v>26</v>
      </c>
      <c r="D9" s="60">
        <f>D14+D19+D24+D29+D34+D39+D44+D49</f>
        <v>14735.933000000001</v>
      </c>
      <c r="E9" s="60">
        <f t="shared" ref="E9:I9" si="3">E14+E19+E24+E29+E34+E39+E44+E49</f>
        <v>0</v>
      </c>
      <c r="F9" s="60">
        <f t="shared" si="3"/>
        <v>0</v>
      </c>
      <c r="G9" s="60">
        <f t="shared" si="3"/>
        <v>0</v>
      </c>
      <c r="H9" s="60">
        <f t="shared" si="3"/>
        <v>0</v>
      </c>
      <c r="I9" s="60">
        <f t="shared" si="3"/>
        <v>0</v>
      </c>
    </row>
    <row r="10" spans="1:9" ht="45" customHeight="1" x14ac:dyDescent="0.3">
      <c r="A10" s="146"/>
      <c r="B10" s="150"/>
      <c r="C10" s="19" t="s">
        <v>27</v>
      </c>
      <c r="D10" s="60">
        <f>D15+D20+D25+D30+D35+D40+D45+D50</f>
        <v>8123.9478099999997</v>
      </c>
      <c r="E10" s="60">
        <f t="shared" ref="E10:I10" si="4">E15+E20+E25+E30+E35+E40+E45+E50</f>
        <v>1975.1</v>
      </c>
      <c r="F10" s="60">
        <f t="shared" si="4"/>
        <v>1975.1</v>
      </c>
      <c r="G10" s="60">
        <f t="shared" si="4"/>
        <v>0</v>
      </c>
      <c r="H10" s="60">
        <f t="shared" si="4"/>
        <v>0</v>
      </c>
      <c r="I10" s="60">
        <f t="shared" si="4"/>
        <v>0</v>
      </c>
    </row>
    <row r="11" spans="1:9" ht="39" customHeight="1" x14ac:dyDescent="0.3">
      <c r="A11" s="147"/>
      <c r="B11" s="151"/>
      <c r="C11" s="19" t="s">
        <v>28</v>
      </c>
      <c r="D11" s="60">
        <f>D16+D21+D26+D31+D36+D41+D46+D51</f>
        <v>0</v>
      </c>
      <c r="E11" s="60">
        <f>E16+E21+E26+E31+E36+E41+E46+E51</f>
        <v>0</v>
      </c>
      <c r="F11" s="60">
        <f>F16+F21+F26+F31+F36+F41+F46+F51</f>
        <v>0</v>
      </c>
      <c r="G11" s="60">
        <f t="shared" ref="G11:I11" si="5">G16+G21+G26+G31+G36+G41+G46+G51</f>
        <v>0</v>
      </c>
      <c r="H11" s="60">
        <f t="shared" si="5"/>
        <v>0</v>
      </c>
      <c r="I11" s="60">
        <f t="shared" si="5"/>
        <v>0</v>
      </c>
    </row>
    <row r="12" spans="1:9" ht="31.5" customHeight="1" x14ac:dyDescent="0.3">
      <c r="A12" s="142" t="s">
        <v>74</v>
      </c>
      <c r="B12" s="145" t="s">
        <v>110</v>
      </c>
      <c r="C12" s="19" t="s">
        <v>81</v>
      </c>
      <c r="D12" s="59">
        <f>SUM(D13:D16)</f>
        <v>24347.599999999999</v>
      </c>
      <c r="E12" s="59">
        <f t="shared" ref="E12:F12" si="6">SUM(E13:E16)</f>
        <v>20942.29</v>
      </c>
      <c r="F12" s="59">
        <f t="shared" si="6"/>
        <v>20942.29</v>
      </c>
      <c r="G12" s="59">
        <f t="shared" ref="G12:H12" si="7">SUM(G13:G16)</f>
        <v>0</v>
      </c>
      <c r="H12" s="59">
        <f t="shared" si="7"/>
        <v>0</v>
      </c>
      <c r="I12" s="59">
        <f>SUM(I13:I16)</f>
        <v>0</v>
      </c>
    </row>
    <row r="13" spans="1:9" ht="37.5" x14ac:dyDescent="0.3">
      <c r="A13" s="143"/>
      <c r="B13" s="146"/>
      <c r="C13" s="19" t="s">
        <v>106</v>
      </c>
      <c r="D13" s="60">
        <v>24347.599999999999</v>
      </c>
      <c r="E13" s="60">
        <v>20942.29</v>
      </c>
      <c r="F13" s="60">
        <v>20942.29</v>
      </c>
      <c r="G13" s="60">
        <v>0</v>
      </c>
      <c r="H13" s="60">
        <v>0</v>
      </c>
      <c r="I13" s="60">
        <v>0</v>
      </c>
    </row>
    <row r="14" spans="1:9" ht="37.5" x14ac:dyDescent="0.3">
      <c r="A14" s="143"/>
      <c r="B14" s="146"/>
      <c r="C14" s="19" t="s">
        <v>26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</row>
    <row r="15" spans="1:9" ht="37.5" x14ac:dyDescent="0.3">
      <c r="A15" s="143"/>
      <c r="B15" s="146"/>
      <c r="C15" s="19" t="s">
        <v>27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</row>
    <row r="16" spans="1:9" ht="33" customHeight="1" x14ac:dyDescent="0.3">
      <c r="A16" s="144"/>
      <c r="B16" s="147"/>
      <c r="C16" s="19" t="s">
        <v>28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</row>
    <row r="17" spans="1:9" ht="29.25" customHeight="1" x14ac:dyDescent="0.3">
      <c r="A17" s="142" t="s">
        <v>72</v>
      </c>
      <c r="B17" s="145" t="s">
        <v>111</v>
      </c>
      <c r="C17" s="19" t="s">
        <v>81</v>
      </c>
      <c r="D17" s="59">
        <f>SUM(D18:D21)</f>
        <v>11506.42885</v>
      </c>
      <c r="E17" s="59">
        <f t="shared" ref="E17:F17" si="8">SUM(E18:E21)</f>
        <v>0</v>
      </c>
      <c r="F17" s="59">
        <f t="shared" si="8"/>
        <v>0</v>
      </c>
      <c r="G17" s="59">
        <f t="shared" ref="G17" si="9">SUM(G18:G21)</f>
        <v>0</v>
      </c>
      <c r="H17" s="59">
        <f t="shared" ref="H17" si="10">SUM(H18:H21)</f>
        <v>0</v>
      </c>
      <c r="I17" s="59">
        <f t="shared" ref="I17" si="11">SUM(I18:I21)</f>
        <v>0</v>
      </c>
    </row>
    <row r="18" spans="1:9" ht="37.5" x14ac:dyDescent="0.3">
      <c r="A18" s="143"/>
      <c r="B18" s="146"/>
      <c r="C18" s="19" t="s">
        <v>106</v>
      </c>
      <c r="D18" s="60">
        <v>11506.42885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</row>
    <row r="19" spans="1:9" ht="37.5" x14ac:dyDescent="0.3">
      <c r="A19" s="143"/>
      <c r="B19" s="146"/>
      <c r="C19" s="19" t="s">
        <v>26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</row>
    <row r="20" spans="1:9" ht="37.5" x14ac:dyDescent="0.3">
      <c r="A20" s="143"/>
      <c r="B20" s="146"/>
      <c r="C20" s="19" t="s">
        <v>27</v>
      </c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</row>
    <row r="21" spans="1:9" ht="18.75" x14ac:dyDescent="0.3">
      <c r="A21" s="144"/>
      <c r="B21" s="147"/>
      <c r="C21" s="19" t="s">
        <v>28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</row>
    <row r="22" spans="1:9" ht="22.5" customHeight="1" x14ac:dyDescent="0.3">
      <c r="A22" s="142" t="s">
        <v>79</v>
      </c>
      <c r="B22" s="145" t="s">
        <v>112</v>
      </c>
      <c r="C22" s="19" t="s">
        <v>81</v>
      </c>
      <c r="D22" s="59">
        <f>SUM(D23:D26)</f>
        <v>21035.132130000002</v>
      </c>
      <c r="E22" s="59">
        <f t="shared" ref="E22:F22" si="12">SUM(E23:E26)</f>
        <v>0</v>
      </c>
      <c r="F22" s="59">
        <f t="shared" si="12"/>
        <v>0</v>
      </c>
      <c r="G22" s="59">
        <f t="shared" ref="G22" si="13">SUM(G23:G26)</f>
        <v>0</v>
      </c>
      <c r="H22" s="59">
        <f t="shared" ref="H22" si="14">SUM(H23:H26)</f>
        <v>0</v>
      </c>
      <c r="I22" s="59">
        <f t="shared" ref="I22" si="15">SUM(I23:I26)</f>
        <v>0</v>
      </c>
    </row>
    <row r="23" spans="1:9" ht="37.5" x14ac:dyDescent="0.3">
      <c r="A23" s="143"/>
      <c r="B23" s="146"/>
      <c r="C23" s="19" t="s">
        <v>106</v>
      </c>
      <c r="D23" s="60">
        <v>150.35131999999999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</row>
    <row r="24" spans="1:9" ht="37.5" x14ac:dyDescent="0.3">
      <c r="A24" s="143"/>
      <c r="B24" s="146"/>
      <c r="C24" s="19" t="s">
        <v>26</v>
      </c>
      <c r="D24" s="60">
        <v>14735.933000000001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</row>
    <row r="25" spans="1:9" ht="37.5" x14ac:dyDescent="0.3">
      <c r="A25" s="143"/>
      <c r="B25" s="146"/>
      <c r="C25" s="19" t="s">
        <v>27</v>
      </c>
      <c r="D25" s="60">
        <v>6148.8478100000002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</row>
    <row r="26" spans="1:9" ht="18.75" x14ac:dyDescent="0.3">
      <c r="A26" s="144"/>
      <c r="B26" s="147"/>
      <c r="C26" s="19" t="s">
        <v>28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</row>
    <row r="27" spans="1:9" ht="18.75" x14ac:dyDescent="0.3">
      <c r="A27" s="142" t="s">
        <v>84</v>
      </c>
      <c r="B27" s="145" t="s">
        <v>113</v>
      </c>
      <c r="C27" s="19" t="s">
        <v>81</v>
      </c>
      <c r="D27" s="59">
        <f>SUM(D28:D31)</f>
        <v>0</v>
      </c>
      <c r="E27" s="59">
        <f t="shared" ref="E27:F27" si="16">SUM(E28:E31)</f>
        <v>0</v>
      </c>
      <c r="F27" s="59">
        <f t="shared" si="16"/>
        <v>0</v>
      </c>
      <c r="G27" s="59">
        <f t="shared" ref="G27:I27" si="17">SUM(G28:G31)</f>
        <v>0</v>
      </c>
      <c r="H27" s="59">
        <f t="shared" si="17"/>
        <v>0</v>
      </c>
      <c r="I27" s="59">
        <f t="shared" si="17"/>
        <v>0</v>
      </c>
    </row>
    <row r="28" spans="1:9" ht="37.5" x14ac:dyDescent="0.3">
      <c r="A28" s="143"/>
      <c r="B28" s="146"/>
      <c r="C28" s="19" t="s">
        <v>106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</row>
    <row r="29" spans="1:9" ht="37.5" x14ac:dyDescent="0.3">
      <c r="A29" s="143"/>
      <c r="B29" s="146"/>
      <c r="C29" s="19" t="s">
        <v>26</v>
      </c>
      <c r="D29" s="60">
        <v>0</v>
      </c>
      <c r="E29" s="60">
        <v>0</v>
      </c>
      <c r="F29" s="60">
        <v>0</v>
      </c>
      <c r="G29" s="60">
        <v>0</v>
      </c>
      <c r="H29" s="60">
        <v>0</v>
      </c>
      <c r="I29" s="60">
        <v>0</v>
      </c>
    </row>
    <row r="30" spans="1:9" ht="37.5" x14ac:dyDescent="0.3">
      <c r="A30" s="143"/>
      <c r="B30" s="146"/>
      <c r="C30" s="19" t="s">
        <v>27</v>
      </c>
      <c r="D30" s="60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</row>
    <row r="31" spans="1:9" ht="18.75" x14ac:dyDescent="0.3">
      <c r="A31" s="144"/>
      <c r="B31" s="147"/>
      <c r="C31" s="19" t="s">
        <v>28</v>
      </c>
      <c r="D31" s="60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</row>
    <row r="32" spans="1:9" ht="18.75" x14ac:dyDescent="0.3">
      <c r="A32" s="142" t="s">
        <v>118</v>
      </c>
      <c r="B32" s="145" t="s">
        <v>114</v>
      </c>
      <c r="C32" s="19" t="s">
        <v>81</v>
      </c>
      <c r="D32" s="59">
        <f>SUM(D33:D36)</f>
        <v>0</v>
      </c>
      <c r="E32" s="59">
        <f t="shared" ref="E32:F32" si="18">SUM(E33:E36)</f>
        <v>0</v>
      </c>
      <c r="F32" s="59">
        <f t="shared" si="18"/>
        <v>0</v>
      </c>
      <c r="G32" s="59">
        <f t="shared" ref="G32:I32" si="19">SUM(G33:G36)</f>
        <v>0</v>
      </c>
      <c r="H32" s="59">
        <f t="shared" si="19"/>
        <v>0</v>
      </c>
      <c r="I32" s="59">
        <f t="shared" si="19"/>
        <v>0</v>
      </c>
    </row>
    <row r="33" spans="1:9" ht="37.5" x14ac:dyDescent="0.3">
      <c r="A33" s="143"/>
      <c r="B33" s="146"/>
      <c r="C33" s="19" t="s">
        <v>106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</row>
    <row r="34" spans="1:9" ht="37.5" x14ac:dyDescent="0.3">
      <c r="A34" s="143"/>
      <c r="B34" s="146"/>
      <c r="C34" s="19" t="s">
        <v>26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</row>
    <row r="35" spans="1:9" ht="37.5" x14ac:dyDescent="0.3">
      <c r="A35" s="143"/>
      <c r="B35" s="146"/>
      <c r="C35" s="19" t="s">
        <v>27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</row>
    <row r="36" spans="1:9" ht="18.75" x14ac:dyDescent="0.3">
      <c r="A36" s="144"/>
      <c r="B36" s="147"/>
      <c r="C36" s="19" t="s">
        <v>28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</row>
    <row r="37" spans="1:9" ht="18.75" x14ac:dyDescent="0.3">
      <c r="A37" s="142" t="s">
        <v>16</v>
      </c>
      <c r="B37" s="145" t="s">
        <v>115</v>
      </c>
      <c r="C37" s="19" t="s">
        <v>81</v>
      </c>
      <c r="D37" s="59">
        <f>SUM(D38:D41)</f>
        <v>420</v>
      </c>
      <c r="E37" s="59">
        <f t="shared" ref="E37:F37" si="20">SUM(E38:E41)</f>
        <v>0</v>
      </c>
      <c r="F37" s="59">
        <f t="shared" si="20"/>
        <v>0</v>
      </c>
      <c r="G37" s="59">
        <f t="shared" ref="G37:I37" si="21">SUM(G38:G41)</f>
        <v>0</v>
      </c>
      <c r="H37" s="59">
        <f t="shared" si="21"/>
        <v>0</v>
      </c>
      <c r="I37" s="59">
        <f t="shared" si="21"/>
        <v>0</v>
      </c>
    </row>
    <row r="38" spans="1:9" ht="37.5" x14ac:dyDescent="0.3">
      <c r="A38" s="143"/>
      <c r="B38" s="146"/>
      <c r="C38" s="19" t="s">
        <v>106</v>
      </c>
      <c r="D38" s="60">
        <v>420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</row>
    <row r="39" spans="1:9" ht="37.5" x14ac:dyDescent="0.3">
      <c r="A39" s="143"/>
      <c r="B39" s="146"/>
      <c r="C39" s="19" t="s">
        <v>26</v>
      </c>
      <c r="D39" s="60">
        <v>0</v>
      </c>
      <c r="E39" s="60">
        <v>0</v>
      </c>
      <c r="F39" s="60">
        <v>0</v>
      </c>
      <c r="G39" s="60">
        <v>0</v>
      </c>
      <c r="H39" s="60">
        <v>0</v>
      </c>
      <c r="I39" s="60">
        <v>0</v>
      </c>
    </row>
    <row r="40" spans="1:9" ht="37.5" x14ac:dyDescent="0.3">
      <c r="A40" s="143"/>
      <c r="B40" s="146"/>
      <c r="C40" s="19" t="s">
        <v>27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</row>
    <row r="41" spans="1:9" ht="18.75" x14ac:dyDescent="0.3">
      <c r="A41" s="144"/>
      <c r="B41" s="147"/>
      <c r="C41" s="19" t="s">
        <v>28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</row>
    <row r="42" spans="1:9" ht="18.75" x14ac:dyDescent="0.3">
      <c r="A42" s="142" t="s">
        <v>151</v>
      </c>
      <c r="B42" s="145" t="s">
        <v>116</v>
      </c>
      <c r="C42" s="19" t="s">
        <v>81</v>
      </c>
      <c r="D42" s="59">
        <f>SUM(D43:D46)</f>
        <v>310.2</v>
      </c>
      <c r="E42" s="59">
        <f t="shared" ref="E42:F42" si="22">SUM(E43:E46)</f>
        <v>0</v>
      </c>
      <c r="F42" s="59">
        <f t="shared" si="22"/>
        <v>0</v>
      </c>
      <c r="G42" s="59">
        <f t="shared" ref="G42:I42" si="23">SUM(G43:G46)</f>
        <v>0</v>
      </c>
      <c r="H42" s="59">
        <f t="shared" si="23"/>
        <v>0</v>
      </c>
      <c r="I42" s="59">
        <f t="shared" si="23"/>
        <v>0</v>
      </c>
    </row>
    <row r="43" spans="1:9" ht="37.5" x14ac:dyDescent="0.3">
      <c r="A43" s="143"/>
      <c r="B43" s="146"/>
      <c r="C43" s="19" t="s">
        <v>106</v>
      </c>
      <c r="D43" s="60">
        <v>310.2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</row>
    <row r="44" spans="1:9" ht="37.5" x14ac:dyDescent="0.3">
      <c r="A44" s="143"/>
      <c r="B44" s="146"/>
      <c r="C44" s="19" t="s">
        <v>26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</row>
    <row r="45" spans="1:9" ht="37.5" x14ac:dyDescent="0.3">
      <c r="A45" s="143"/>
      <c r="B45" s="146"/>
      <c r="C45" s="19" t="s">
        <v>27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</row>
    <row r="46" spans="1:9" ht="18.75" x14ac:dyDescent="0.3">
      <c r="A46" s="144"/>
      <c r="B46" s="147"/>
      <c r="C46" s="19" t="s">
        <v>28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</row>
    <row r="47" spans="1:9" ht="18.75" x14ac:dyDescent="0.3">
      <c r="A47" s="142" t="s">
        <v>152</v>
      </c>
      <c r="B47" s="145" t="s">
        <v>117</v>
      </c>
      <c r="C47" s="19" t="s">
        <v>81</v>
      </c>
      <c r="D47" s="59">
        <f>SUM(D48:D51)</f>
        <v>1975.1</v>
      </c>
      <c r="E47" s="59">
        <f t="shared" ref="E47:F47" si="24">SUM(E48:E51)</f>
        <v>1975.1</v>
      </c>
      <c r="F47" s="59">
        <f t="shared" si="24"/>
        <v>1975.1</v>
      </c>
      <c r="G47" s="59">
        <f t="shared" ref="G47:I47" si="25">SUM(G48:G51)</f>
        <v>0</v>
      </c>
      <c r="H47" s="59">
        <f t="shared" si="25"/>
        <v>0</v>
      </c>
      <c r="I47" s="59">
        <f t="shared" si="25"/>
        <v>0</v>
      </c>
    </row>
    <row r="48" spans="1:9" ht="37.5" x14ac:dyDescent="0.3">
      <c r="A48" s="143"/>
      <c r="B48" s="146"/>
      <c r="C48" s="19" t="s">
        <v>106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</row>
    <row r="49" spans="1:9" ht="37.5" x14ac:dyDescent="0.3">
      <c r="A49" s="143"/>
      <c r="B49" s="146"/>
      <c r="C49" s="19" t="s">
        <v>26</v>
      </c>
      <c r="D49" s="60">
        <v>0</v>
      </c>
      <c r="E49" s="60">
        <v>0</v>
      </c>
      <c r="F49" s="60">
        <v>0</v>
      </c>
      <c r="G49" s="60">
        <v>0</v>
      </c>
      <c r="H49" s="60">
        <v>0</v>
      </c>
      <c r="I49" s="60">
        <v>0</v>
      </c>
    </row>
    <row r="50" spans="1:9" ht="37.5" x14ac:dyDescent="0.3">
      <c r="A50" s="143"/>
      <c r="B50" s="146"/>
      <c r="C50" s="19" t="s">
        <v>27</v>
      </c>
      <c r="D50" s="60">
        <v>1975.1</v>
      </c>
      <c r="E50" s="60">
        <v>1975.1</v>
      </c>
      <c r="F50" s="60">
        <v>1975.1</v>
      </c>
      <c r="G50" s="60">
        <v>0</v>
      </c>
      <c r="H50" s="60">
        <v>0</v>
      </c>
      <c r="I50" s="60">
        <v>0</v>
      </c>
    </row>
    <row r="51" spans="1:9" ht="18.75" x14ac:dyDescent="0.3">
      <c r="A51" s="144"/>
      <c r="B51" s="147"/>
      <c r="C51" s="19" t="s">
        <v>28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</row>
  </sheetData>
  <mergeCells count="19">
    <mergeCell ref="A27:A31"/>
    <mergeCell ref="B27:B31"/>
    <mergeCell ref="A32:A36"/>
    <mergeCell ref="B32:B36"/>
    <mergeCell ref="D4:I4"/>
    <mergeCell ref="A7:A11"/>
    <mergeCell ref="B7:B11"/>
    <mergeCell ref="A22:A26"/>
    <mergeCell ref="B22:B26"/>
    <mergeCell ref="A12:A16"/>
    <mergeCell ref="B12:B16"/>
    <mergeCell ref="A17:A21"/>
    <mergeCell ref="B17:B21"/>
    <mergeCell ref="A37:A41"/>
    <mergeCell ref="B37:B41"/>
    <mergeCell ref="A42:A46"/>
    <mergeCell ref="B42:B46"/>
    <mergeCell ref="A47:A51"/>
    <mergeCell ref="B47:B51"/>
  </mergeCells>
  <pageMargins left="0.23622047244094491" right="0.23622047244094491" top="0" bottom="0" header="0.31496062992125984" footer="0.31496062992125984"/>
  <pageSetup paperSize="9" scale="68" fitToHeight="0" orientation="landscape" r:id="rId1"/>
  <rowBreaks count="1" manualBreakCount="1">
    <brk id="26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3" workbookViewId="0">
      <selection activeCell="D14" sqref="D14:F14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29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119</v>
      </c>
    </row>
    <row r="6" spans="1:7" ht="15.75" x14ac:dyDescent="0.25">
      <c r="F6" s="4" t="s">
        <v>5</v>
      </c>
    </row>
    <row r="7" spans="1:7" ht="15.75" x14ac:dyDescent="0.25">
      <c r="F7" s="4" t="s">
        <v>107</v>
      </c>
    </row>
    <row r="8" spans="1:7" ht="15.75" x14ac:dyDescent="0.25">
      <c r="F8" s="4" t="s">
        <v>1</v>
      </c>
    </row>
    <row r="11" spans="1:7" ht="18.75" x14ac:dyDescent="0.25">
      <c r="D11" s="2" t="s">
        <v>40</v>
      </c>
    </row>
    <row r="12" spans="1:7" ht="18.75" x14ac:dyDescent="0.25">
      <c r="D12" s="2" t="s">
        <v>41</v>
      </c>
    </row>
    <row r="13" spans="1:7" ht="18.75" x14ac:dyDescent="0.25">
      <c r="E13" s="1"/>
    </row>
    <row r="14" spans="1:7" ht="47.25" customHeight="1" x14ac:dyDescent="0.25">
      <c r="A14" s="155" t="s">
        <v>11</v>
      </c>
      <c r="B14" s="155" t="s">
        <v>30</v>
      </c>
      <c r="C14" s="155" t="s">
        <v>12</v>
      </c>
      <c r="D14" s="152" t="s">
        <v>31</v>
      </c>
      <c r="E14" s="153"/>
      <c r="F14" s="154"/>
      <c r="G14" s="155" t="s">
        <v>42</v>
      </c>
    </row>
    <row r="15" spans="1:7" ht="63" customHeight="1" x14ac:dyDescent="0.25">
      <c r="A15" s="156"/>
      <c r="B15" s="156"/>
      <c r="C15" s="156"/>
      <c r="D15" s="155" t="s">
        <v>32</v>
      </c>
      <c r="E15" s="152" t="s">
        <v>33</v>
      </c>
      <c r="F15" s="154"/>
      <c r="G15" s="156"/>
    </row>
    <row r="16" spans="1:7" ht="31.5" x14ac:dyDescent="0.25">
      <c r="A16" s="157"/>
      <c r="B16" s="157"/>
      <c r="C16" s="157"/>
      <c r="D16" s="157"/>
      <c r="E16" s="7" t="s">
        <v>34</v>
      </c>
      <c r="F16" s="7" t="s">
        <v>35</v>
      </c>
      <c r="G16" s="157"/>
    </row>
    <row r="17" spans="1:7" ht="16.5" customHeight="1" x14ac:dyDescent="0.25">
      <c r="A17" s="158" t="s">
        <v>36</v>
      </c>
      <c r="B17" s="159"/>
      <c r="C17" s="159"/>
      <c r="D17" s="159"/>
      <c r="E17" s="159"/>
      <c r="F17" s="159"/>
      <c r="G17" s="160"/>
    </row>
    <row r="18" spans="1:7" ht="15.75" x14ac:dyDescent="0.25">
      <c r="A18" s="7" t="s">
        <v>14</v>
      </c>
      <c r="B18" s="7" t="s">
        <v>37</v>
      </c>
      <c r="C18" s="7"/>
      <c r="D18" s="7"/>
      <c r="E18" s="7"/>
      <c r="F18" s="7"/>
      <c r="G18" s="7"/>
    </row>
    <row r="19" spans="1:7" ht="15.75" x14ac:dyDescent="0.25">
      <c r="A19" s="7"/>
      <c r="B19" s="7"/>
      <c r="C19" s="7"/>
      <c r="D19" s="7"/>
      <c r="E19" s="7"/>
      <c r="F19" s="7"/>
      <c r="G19" s="7"/>
    </row>
    <row r="20" spans="1:7" ht="16.5" customHeight="1" x14ac:dyDescent="0.25">
      <c r="A20" s="152" t="s">
        <v>38</v>
      </c>
      <c r="B20" s="153"/>
      <c r="C20" s="153"/>
      <c r="D20" s="153"/>
      <c r="E20" s="153"/>
      <c r="F20" s="153"/>
      <c r="G20" s="154"/>
    </row>
    <row r="21" spans="1:7" ht="15.75" x14ac:dyDescent="0.25">
      <c r="A21" s="7" t="s">
        <v>14</v>
      </c>
      <c r="B21" s="7" t="s">
        <v>39</v>
      </c>
      <c r="C21" s="7"/>
      <c r="D21" s="7"/>
      <c r="E21" s="7"/>
      <c r="F21" s="7"/>
      <c r="G21" s="7"/>
    </row>
    <row r="22" spans="1:7" ht="15.75" x14ac:dyDescent="0.25">
      <c r="A22" s="7"/>
      <c r="B22" s="7"/>
      <c r="C22" s="7"/>
      <c r="D22" s="7"/>
      <c r="E22" s="7"/>
      <c r="F22" s="7"/>
      <c r="G22" s="7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B10" workbookViewId="0">
      <selection activeCell="E31" sqref="E31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43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120</v>
      </c>
    </row>
    <row r="6" spans="1:7" ht="15.75" x14ac:dyDescent="0.25">
      <c r="F6" s="4" t="s">
        <v>5</v>
      </c>
    </row>
    <row r="7" spans="1:7" ht="15.75" x14ac:dyDescent="0.25">
      <c r="F7" s="4" t="s">
        <v>107</v>
      </c>
    </row>
    <row r="8" spans="1:7" ht="15.75" x14ac:dyDescent="0.25">
      <c r="F8" s="4" t="s">
        <v>1</v>
      </c>
    </row>
    <row r="11" spans="1:7" ht="18.75" x14ac:dyDescent="0.25">
      <c r="D11" s="2" t="s">
        <v>54</v>
      </c>
    </row>
    <row r="12" spans="1:7" ht="18.75" x14ac:dyDescent="0.25">
      <c r="D12" s="34" t="s">
        <v>121</v>
      </c>
    </row>
    <row r="13" spans="1:7" ht="15.75" x14ac:dyDescent="0.25">
      <c r="G13" s="8" t="s">
        <v>44</v>
      </c>
    </row>
    <row r="14" spans="1:7" ht="19.5" customHeight="1" x14ac:dyDescent="0.25">
      <c r="A14" s="155" t="s">
        <v>11</v>
      </c>
      <c r="B14" s="155" t="s">
        <v>45</v>
      </c>
      <c r="C14" s="161" t="s">
        <v>46</v>
      </c>
      <c r="D14" s="161" t="s">
        <v>47</v>
      </c>
      <c r="E14" s="161" t="s">
        <v>48</v>
      </c>
      <c r="F14" s="161"/>
      <c r="G14" s="161"/>
    </row>
    <row r="15" spans="1:7" ht="78.75" x14ac:dyDescent="0.25">
      <c r="A15" s="157"/>
      <c r="B15" s="157"/>
      <c r="C15" s="161"/>
      <c r="D15" s="161"/>
      <c r="E15" s="7" t="s">
        <v>49</v>
      </c>
      <c r="F15" s="7" t="s">
        <v>50</v>
      </c>
      <c r="G15" s="7" t="s">
        <v>51</v>
      </c>
    </row>
    <row r="16" spans="1:7" ht="15.75" x14ac:dyDescent="0.25">
      <c r="A16" s="7">
        <v>1</v>
      </c>
      <c r="B16" s="7">
        <v>2</v>
      </c>
      <c r="C16" s="7">
        <v>3</v>
      </c>
      <c r="D16" s="7">
        <v>4</v>
      </c>
      <c r="E16" s="7">
        <v>8</v>
      </c>
      <c r="F16" s="7">
        <v>9</v>
      </c>
      <c r="G16" s="7">
        <v>10</v>
      </c>
    </row>
    <row r="17" spans="1:7" ht="24.75" customHeight="1" x14ac:dyDescent="0.25">
      <c r="A17" s="155">
        <v>1</v>
      </c>
      <c r="B17" s="155" t="s">
        <v>52</v>
      </c>
      <c r="C17" s="161"/>
      <c r="D17" s="9" t="s">
        <v>25</v>
      </c>
      <c r="E17" s="7"/>
      <c r="F17" s="7"/>
      <c r="G17" s="7"/>
    </row>
    <row r="18" spans="1:7" ht="15.75" x14ac:dyDescent="0.25">
      <c r="A18" s="156"/>
      <c r="B18" s="156"/>
      <c r="C18" s="161"/>
      <c r="D18" s="9" t="s">
        <v>106</v>
      </c>
      <c r="E18" s="7"/>
      <c r="F18" s="7"/>
      <c r="G18" s="7"/>
    </row>
    <row r="19" spans="1:7" ht="15.75" x14ac:dyDescent="0.25">
      <c r="A19" s="156"/>
      <c r="B19" s="156"/>
      <c r="C19" s="161"/>
      <c r="D19" s="9" t="s">
        <v>26</v>
      </c>
      <c r="E19" s="7"/>
      <c r="F19" s="7"/>
      <c r="G19" s="7"/>
    </row>
    <row r="20" spans="1:7" ht="31.5" x14ac:dyDescent="0.25">
      <c r="A20" s="156"/>
      <c r="B20" s="156"/>
      <c r="C20" s="161"/>
      <c r="D20" s="9" t="s">
        <v>27</v>
      </c>
      <c r="E20" s="7"/>
      <c r="F20" s="7"/>
      <c r="G20" s="7"/>
    </row>
    <row r="21" spans="1:7" ht="15.75" x14ac:dyDescent="0.25">
      <c r="A21" s="157"/>
      <c r="B21" s="157"/>
      <c r="C21" s="161"/>
      <c r="D21" s="9" t="s">
        <v>28</v>
      </c>
      <c r="E21" s="7"/>
      <c r="F21" s="7"/>
      <c r="G21" s="7"/>
    </row>
    <row r="22" spans="1:7" ht="23.25" customHeight="1" x14ac:dyDescent="0.25">
      <c r="A22" s="155">
        <v>2</v>
      </c>
      <c r="B22" s="155" t="s">
        <v>53</v>
      </c>
      <c r="C22" s="161"/>
      <c r="D22" s="9" t="s">
        <v>25</v>
      </c>
      <c r="E22" s="7"/>
      <c r="F22" s="7"/>
      <c r="G22" s="7"/>
    </row>
    <row r="23" spans="1:7" ht="30" customHeight="1" x14ac:dyDescent="0.25">
      <c r="A23" s="156"/>
      <c r="B23" s="156"/>
      <c r="C23" s="161"/>
      <c r="D23" s="9" t="s">
        <v>106</v>
      </c>
      <c r="E23" s="7"/>
      <c r="F23" s="7"/>
      <c r="G23" s="7"/>
    </row>
    <row r="24" spans="1:7" ht="24.75" customHeight="1" x14ac:dyDescent="0.25">
      <c r="A24" s="156"/>
      <c r="B24" s="156"/>
      <c r="C24" s="161"/>
      <c r="D24" s="9" t="s">
        <v>26</v>
      </c>
      <c r="E24" s="7"/>
      <c r="F24" s="7"/>
      <c r="G24" s="7"/>
    </row>
    <row r="25" spans="1:7" ht="28.5" customHeight="1" x14ac:dyDescent="0.25">
      <c r="A25" s="156"/>
      <c r="B25" s="156"/>
      <c r="C25" s="161"/>
      <c r="D25" s="9" t="s">
        <v>27</v>
      </c>
      <c r="E25" s="7"/>
      <c r="F25" s="7"/>
      <c r="G25" s="7"/>
    </row>
    <row r="26" spans="1:7" ht="24.75" customHeight="1" x14ac:dyDescent="0.25">
      <c r="A26" s="157"/>
      <c r="B26" s="157"/>
      <c r="C26" s="161"/>
      <c r="D26" s="9" t="s">
        <v>28</v>
      </c>
      <c r="E26" s="7"/>
      <c r="F26" s="7"/>
      <c r="G26" s="7"/>
    </row>
    <row r="27" spans="1:7" ht="15.75" x14ac:dyDescent="0.25">
      <c r="A27" s="155">
        <v>3</v>
      </c>
      <c r="B27" s="155" t="s">
        <v>53</v>
      </c>
      <c r="C27" s="161"/>
      <c r="D27" s="9" t="s">
        <v>25</v>
      </c>
      <c r="E27" s="7"/>
      <c r="F27" s="7"/>
      <c r="G27" s="7"/>
    </row>
    <row r="28" spans="1:7" ht="15.75" x14ac:dyDescent="0.25">
      <c r="A28" s="156"/>
      <c r="B28" s="156"/>
      <c r="C28" s="161"/>
      <c r="D28" s="9" t="s">
        <v>106</v>
      </c>
      <c r="E28" s="7"/>
      <c r="F28" s="7"/>
      <c r="G28" s="7"/>
    </row>
    <row r="29" spans="1:7" ht="15.75" x14ac:dyDescent="0.25">
      <c r="A29" s="156"/>
      <c r="B29" s="156"/>
      <c r="C29" s="161"/>
      <c r="D29" s="9" t="s">
        <v>26</v>
      </c>
      <c r="E29" s="7"/>
      <c r="F29" s="7"/>
      <c r="G29" s="7"/>
    </row>
    <row r="30" spans="1:7" ht="31.5" x14ac:dyDescent="0.25">
      <c r="A30" s="156"/>
      <c r="B30" s="156"/>
      <c r="C30" s="161"/>
      <c r="D30" s="9" t="s">
        <v>27</v>
      </c>
      <c r="E30" s="7"/>
      <c r="F30" s="7"/>
      <c r="G30" s="7"/>
    </row>
    <row r="31" spans="1:7" ht="15.75" x14ac:dyDescent="0.25">
      <c r="A31" s="157"/>
      <c r="B31" s="157"/>
      <c r="C31" s="161"/>
      <c r="D31" s="9" t="s">
        <v>28</v>
      </c>
      <c r="E31" s="7"/>
      <c r="F31" s="7"/>
      <c r="G31" s="7"/>
    </row>
    <row r="32" spans="1:7" ht="15.75" x14ac:dyDescent="0.25">
      <c r="A32" s="155">
        <v>4</v>
      </c>
      <c r="B32" s="155" t="s">
        <v>53</v>
      </c>
      <c r="C32" s="161"/>
      <c r="D32" s="9" t="s">
        <v>25</v>
      </c>
      <c r="E32" s="7"/>
      <c r="F32" s="7"/>
      <c r="G32" s="7"/>
    </row>
    <row r="33" spans="1:7" ht="15.75" x14ac:dyDescent="0.25">
      <c r="A33" s="156"/>
      <c r="B33" s="156"/>
      <c r="C33" s="161"/>
      <c r="D33" s="9" t="s">
        <v>106</v>
      </c>
      <c r="E33" s="7"/>
      <c r="F33" s="7"/>
      <c r="G33" s="7"/>
    </row>
    <row r="34" spans="1:7" ht="15.75" x14ac:dyDescent="0.25">
      <c r="A34" s="156"/>
      <c r="B34" s="156"/>
      <c r="C34" s="161"/>
      <c r="D34" s="9" t="s">
        <v>26</v>
      </c>
      <c r="E34" s="7"/>
      <c r="F34" s="7"/>
      <c r="G34" s="7"/>
    </row>
    <row r="35" spans="1:7" ht="31.5" x14ac:dyDescent="0.25">
      <c r="A35" s="156"/>
      <c r="B35" s="156"/>
      <c r="C35" s="161"/>
      <c r="D35" s="9" t="s">
        <v>27</v>
      </c>
      <c r="E35" s="7"/>
      <c r="F35" s="7"/>
      <c r="G35" s="7"/>
    </row>
    <row r="36" spans="1:7" ht="15.75" x14ac:dyDescent="0.25">
      <c r="A36" s="157"/>
      <c r="B36" s="157"/>
      <c r="C36" s="161"/>
      <c r="D36" s="9" t="s">
        <v>28</v>
      </c>
      <c r="E36" s="7"/>
      <c r="F36" s="7"/>
      <c r="G36" s="7"/>
    </row>
  </sheetData>
  <mergeCells count="17">
    <mergeCell ref="A27:A31"/>
    <mergeCell ref="B27:B31"/>
    <mergeCell ref="C27:C31"/>
    <mergeCell ref="A32:A36"/>
    <mergeCell ref="B32:B36"/>
    <mergeCell ref="C32:C36"/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0215Bazai</dc:creator>
  <cp:lastModifiedBy>Пользователь Windows</cp:lastModifiedBy>
  <cp:lastPrinted>2026-10-01T03:02:54Z</cp:lastPrinted>
  <dcterms:created xsi:type="dcterms:W3CDTF">2024-01-24T01:40:44Z</dcterms:created>
  <dcterms:modified xsi:type="dcterms:W3CDTF">2026-10-01T03:02:59Z</dcterms:modified>
</cp:coreProperties>
</file>