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firstSheet="1" activeTab="4"/>
  </bookViews>
  <sheets>
    <sheet name="Паспорт 1" sheetId="1" r:id="rId1"/>
    <sheet name="Показатели мун.прог. 2" sheetId="2" r:id="rId2"/>
    <sheet name="Структура мун.прог. 3" sheetId="3" r:id="rId3"/>
    <sheet name="Перечень мероприятий 4" sheetId="4" r:id="rId4"/>
    <sheet name="Финансовое обеспеч. 5" sheetId="5" r:id="rId5"/>
    <sheet name="Отчет по показателя 6" sheetId="6" r:id="rId6"/>
    <sheet name="Отчет об испол. бюджет.ассиг 7" sheetId="7" r:id="rId7"/>
  </sheets>
  <definedNames>
    <definedName name="_ftn1" localSheetId="1">'Показатели мун.прог. 2'!#REF!</definedName>
    <definedName name="_ftn2" localSheetId="1">'Показатели мун.прог. 2'!#REF!</definedName>
    <definedName name="_ftn3" localSheetId="1">'Показатели мун.прог. 2'!#REF!</definedName>
    <definedName name="_ftn4" localSheetId="1">'Показатели мун.прог. 2'!#REF!</definedName>
    <definedName name="_ftn5" localSheetId="1">'Показатели мун.прог. 2'!#REF!</definedName>
    <definedName name="_ftn6" localSheetId="1">'Показатели мун.прог. 2'!#REF!</definedName>
    <definedName name="_ftnref1" localSheetId="1">'Показатели мун.прог. 2'!$B$4</definedName>
    <definedName name="_ftnref2" localSheetId="1">'Показатели мун.прог. 2'!$D$4</definedName>
    <definedName name="_ftnref3" localSheetId="1">'Показатели мун.прог. 2'!$K$4</definedName>
    <definedName name="_ftnref4" localSheetId="1">'Показатели мун.прог. 2'!$L$4</definedName>
    <definedName name="_ftnref5" localSheetId="1">'Показатели мун.прог. 2'!$M$4</definedName>
    <definedName name="_ftnref6" localSheetId="1">'Показатели мун.прог. 2'!$E$5</definedName>
    <definedName name="_xlnm.Print_Area" localSheetId="0">'Паспорт 1'!$A$1:$C$31</definedName>
    <definedName name="_xlnm.Print_Area" localSheetId="3">'Перечень мероприятий 4'!$A$1:$M$30</definedName>
    <definedName name="_xlnm.Print_Area" localSheetId="1">'Показатели мун.прог. 2'!$A$1:$M$10</definedName>
    <definedName name="_xlnm.Print_Area" localSheetId="2">'Структура мун.прог. 3'!$A$1:$E$16</definedName>
    <definedName name="_xlnm.Print_Area" localSheetId="4">'Финансовое обеспеч. 5'!$A$1:$I$56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5" l="1"/>
  <c r="F52" i="5" l="1"/>
  <c r="E52" i="5"/>
  <c r="F47" i="5"/>
  <c r="E47" i="5"/>
  <c r="F42" i="5"/>
  <c r="E42" i="5"/>
  <c r="F37" i="5"/>
  <c r="E37" i="5"/>
  <c r="F32" i="5"/>
  <c r="E32" i="5"/>
  <c r="F27" i="5"/>
  <c r="E27" i="5"/>
  <c r="F22" i="5"/>
  <c r="E22" i="5"/>
  <c r="F17" i="5"/>
  <c r="E17" i="5"/>
  <c r="F12" i="5"/>
  <c r="E12" i="5"/>
  <c r="F11" i="5"/>
  <c r="E11" i="5"/>
  <c r="F10" i="5"/>
  <c r="E10" i="5"/>
  <c r="F9" i="5"/>
  <c r="E9" i="5"/>
  <c r="F8" i="5"/>
  <c r="E8" i="5"/>
  <c r="D9" i="5"/>
  <c r="D10" i="5"/>
  <c r="D11" i="5"/>
  <c r="F7" i="5" l="1"/>
  <c r="E7" i="5"/>
  <c r="I52" i="5"/>
  <c r="H52" i="5"/>
  <c r="G52" i="5"/>
  <c r="D52" i="5"/>
  <c r="I47" i="5"/>
  <c r="H47" i="5"/>
  <c r="G47" i="5"/>
  <c r="D47" i="5"/>
  <c r="D42" i="5"/>
  <c r="G42" i="5"/>
  <c r="H42" i="5"/>
  <c r="I42" i="5"/>
  <c r="I37" i="5"/>
  <c r="H37" i="5"/>
  <c r="G37" i="5"/>
  <c r="D37" i="5"/>
  <c r="I32" i="5"/>
  <c r="H32" i="5"/>
  <c r="G32" i="5"/>
  <c r="D32" i="5"/>
  <c r="I27" i="5"/>
  <c r="H27" i="5"/>
  <c r="G27" i="5"/>
  <c r="D27" i="5"/>
  <c r="G8" i="5" l="1"/>
  <c r="H8" i="5"/>
  <c r="I8" i="5"/>
  <c r="G9" i="5"/>
  <c r="H9" i="5"/>
  <c r="I9" i="5"/>
  <c r="G10" i="5"/>
  <c r="H10" i="5"/>
  <c r="I10" i="5"/>
  <c r="G11" i="5"/>
  <c r="H11" i="5"/>
  <c r="I11" i="5"/>
  <c r="C27" i="1" l="1"/>
  <c r="G7" i="5"/>
  <c r="H7" i="5"/>
  <c r="I7" i="5"/>
  <c r="D7" i="5" l="1"/>
  <c r="I22" i="5"/>
  <c r="H22" i="5"/>
  <c r="G22" i="5"/>
  <c r="D22" i="5"/>
  <c r="I17" i="5"/>
  <c r="H17" i="5"/>
  <c r="G17" i="5"/>
  <c r="D17" i="5"/>
  <c r="G12" i="5"/>
  <c r="H12" i="5"/>
  <c r="I12" i="5"/>
  <c r="D12" i="5"/>
  <c r="C26" i="1" l="1"/>
  <c r="C28" i="1"/>
  <c r="C29" i="1"/>
  <c r="C30" i="1"/>
  <c r="C25" i="1"/>
</calcChain>
</file>

<file path=xl/sharedStrings.xml><?xml version="1.0" encoding="utf-8"?>
<sst xmlns="http://schemas.openxmlformats.org/spreadsheetml/2006/main" count="334" uniqueCount="216">
  <si>
    <t>муниципального образования</t>
  </si>
  <si>
    <t>«____»_____________№_____</t>
  </si>
  <si>
    <t xml:space="preserve">ПАСПОРТ 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</si>
  <si>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</si>
  <si>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</si>
  <si>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</si>
  <si>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</si>
  <si>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</si>
  <si>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</si>
  <si>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</si>
  <si>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</si>
  <si>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</si>
  <si>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</si>
  <si>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</si>
  <si>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</si>
  <si>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2.1</t>
  </si>
  <si>
    <t>3.1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</si>
  <si>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</si>
  <si>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</si>
  <si>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</si>
  <si>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</si>
  <si>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</si>
  <si>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</si>
  <si>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</si>
  <si>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</si>
  <si>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</si>
  <si>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</si>
  <si>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</si>
  <si>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</si>
  <si>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</si>
  <si>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</si>
  <si>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</si>
  <si>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</si>
  <si>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</si>
  <si>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</si>
  <si>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</si>
  <si>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</si>
  <si>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</si>
  <si>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</si>
  <si>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</si>
  <si>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</si>
  <si>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</si>
  <si>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</si>
  <si>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</si>
  <si>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</si>
  <si>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</si>
  <si>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</si>
  <si>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</si>
  <si>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</si>
  <si>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</si>
  <si>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</si>
  <si>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</si>
  <si>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</si>
  <si>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</si>
  <si>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</si>
  <si>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</si>
  <si>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</si>
  <si>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</si>
  <si>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</si>
  <si>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</si>
  <si>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</si>
  <si>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</si>
  <si>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</si>
  <si>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</si>
  <si>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</si>
  <si>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</si>
  <si>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</si>
  <si>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>%</t>
  </si>
  <si>
    <t>Реальный рост инвестиций в основной капитал не менее 70 процентов по сравнению с показателем 2020 года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</si>
  <si>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</si>
  <si>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</si>
  <si>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</si>
  <si>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</si>
  <si>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2</t>
  </si>
  <si>
    <t>3.2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</si>
  <si>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</si>
  <si>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</si>
  <si>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Наименование</t>
  </si>
  <si>
    <t xml:space="preserve">5. Финансовое обеспечение муниципальной программы 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</si>
  <si>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</si>
  <si>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</si>
  <si>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t>Направление (подпрограмма) 1 «Развитие малого и среднего предпринимательства»</t>
  </si>
  <si>
    <t>Направление (подпрограмма) 1 « Развитие малого и среднего предпринимательства»</t>
  </si>
  <si>
    <t>1</t>
  </si>
  <si>
    <t>V</t>
  </si>
  <si>
    <r>
      <t xml:space="preserve">Наименование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 </t>
    </r>
  </si>
  <si>
    <t>ед.</t>
  </si>
  <si>
    <t>Направление (подпрограмма) 2 «Создание условий для развития инвестиционного и имиджевого потенциала;»</t>
  </si>
  <si>
    <t>Направление (подпрограмма) 3 «Развитие сельского хозяйства и промышленного производства»</t>
  </si>
  <si>
    <t>2031 год</t>
  </si>
  <si>
    <t xml:space="preserve">Национальная цель - достойный, эффективный труд и успешное предпринимательство;
наименование целевых показателей национальной цели:
увеличение численности занятых в сфере малого и среднего предпринимательства; Прирост туристского потока (чел.); Объем  инвестиций в основной капитал (без учета бюджетных) %; Увеличение количества субъектов малого и среднего предпринимательства, осуществляющих деятельность на территории МО  (ед);
Индекс производства продукции сельского хозяйства, %,
Формирование и популяризация общественного мнения органов        местного самоуправления (да/нет).
</t>
  </si>
  <si>
    <t>Срок реализации: 2026-2031 годы</t>
  </si>
  <si>
    <t>Направление (подпрограмма) 2 «Создание условий для развития  инвестиционного и имиджевого потенциала»</t>
  </si>
  <si>
    <t>Направление (подпрограмма) 3 «Развитие сельского хозяйства и промышленного производства»»</t>
  </si>
  <si>
    <t>3</t>
  </si>
  <si>
    <t>Обеспечение реализации финансовых форм государственной поддержки субъектов малого и среднего предпринимательства</t>
  </si>
  <si>
    <t>Организация и проведение мероприятий в области сельского хозяйства</t>
  </si>
  <si>
    <t>2.2</t>
  </si>
  <si>
    <t>2.3</t>
  </si>
  <si>
    <t>3.3</t>
  </si>
  <si>
    <t>МО «Усть-Коксинский округ»</t>
  </si>
  <si>
    <t>Цель 1. Обеспечить создание благоприятных условий для привлечения инвестиций в экономику района и  роста инвестиционной активности, обеспечивающей экономический подъем и повышение уровня жизни населения  через развитие туристической отрасли.</t>
  </si>
  <si>
    <t xml:space="preserve">Пивлечение инвестиций   для участия в выставочных, имиджевых  мероприятиях, строительстве туристических объектов–млн.руб.,
- увеличение числа объектов туристической сферы-ед.
-увеличение количества объектов  предприятий турбизнеса  - ед.
- проведение мероприятий, поддерживающих имидж Усть-Коксинского района,  как территории максимально благоприятной для оздоровления и туризма;
- формирование и популяризация общественного мнения органов местного самоуправления.
</t>
  </si>
  <si>
    <t>Цель 3. Развитие агропромышленного комплекса на территории МО «Усть-Коксинский район» Республики Алтай</t>
  </si>
  <si>
    <t xml:space="preserve">Количество проведенных мероприятий, ед;
Количество отловленных безнадзорных животных, ед;
Количество обустроенных мест утилизации, ед.
</t>
  </si>
  <si>
    <t>Увеличение численности занятых в сфере малого и среднего предпринимательства, включая индивидуальных предпринимателей и самозанятых.</t>
  </si>
  <si>
    <t xml:space="preserve">Количество субъектов малого и среднего предпринимательства на 1 тыс. чел. Прирост количества субъектов малого и среднего предпринимательства, осуществляющих деятельность на территории МО  (ед.).Среднесписочная численность работников (без внешних совместителей), занятых у субъектов малого и среднего предпринимательства (тыс. человек). Доля численности работников малого и среднего предпринимательства  в общей численности занятого населения МО(%). Доля субъектов малого и среднего предпринимательства, получивших господдержку, в общем количестве субъектов малого и среднего предпринимательства (процентов);
Доля субъектов малого и среднего предпринимательства, получивших господдержку через инфраструктуру поддержки субъектов малого и среднего предпринимательства (процентов).
</t>
  </si>
  <si>
    <t xml:space="preserve">«Усть-Коксинский район», утвержденный </t>
  </si>
  <si>
    <t xml:space="preserve"> муниципального образования «Усть-Коксинский район»</t>
  </si>
  <si>
    <t>местный бюджет МО «Усть-Коксинский район»</t>
  </si>
  <si>
    <t xml:space="preserve">муниципальной программы муниципального образования "Усть-Коксинский район" </t>
  </si>
  <si>
    <t>Цель 1. Экономическое развитие МО «Усть-Коксинский район»</t>
  </si>
  <si>
    <t>Комплекс процессных меропритий "Обеспечение реализации финансовых форм государственной поддержки субъектов малого и среднего предпринимательства"</t>
  </si>
  <si>
    <t>Комплекс процессных меропритий "Создание благоприятной инвестиционной среды для привлечения инвестиций  в экономику МО и  условий  для развития предпринимательства в туристской сфере и сопряженных с ней отраслях"</t>
  </si>
  <si>
    <t>Комплекс процессных меропритий "Совершенствование системы  информационно-рекламного обеспечения в сфере туризма для приоритетного развития отрасли (рекламно-информационные мероприятия, направленные на продвижение туристического продукта)"</t>
  </si>
  <si>
    <t>Освещение деятельности органов местного самоуправления в средствах массовой информации</t>
  </si>
  <si>
    <t>Комплекс процессных меропритий "Формирование и популяризация общественного мнения органов местного самоуправления"</t>
  </si>
  <si>
    <t>Развитие и использование информационного и ресурсного обеспечения</t>
  </si>
  <si>
    <t>Предоставление гарантий муниципальным служащим</t>
  </si>
  <si>
    <t>Организация проведений мероприятий, направленных на укрепление статуса профессий (Районный праздник "Человек труда")</t>
  </si>
  <si>
    <t>Мероприятия направленные на укрепление имиджевого потенциала района</t>
  </si>
  <si>
    <t>Привлечение инвестиций на территорию муниципального образования</t>
  </si>
  <si>
    <t>Обеспечение функционирования МФО АМУ  "Центр поддержки предпринимательства"</t>
  </si>
  <si>
    <t>Финансовая поддержка субъектов малого и среднего предпринимательства в приоритетных направлениях</t>
  </si>
  <si>
    <t>Комплекс процессных меропритий "Повышение уровня информационной доступности субъектов малого и среднего предпринимательства"</t>
  </si>
  <si>
    <t>Популяризация предпринимательской деятельности и повышение уровня информационной доступности для  субъектов малого и среднего предпринимательства</t>
  </si>
  <si>
    <t>Комплекс процессных меропритий "Организация  и проведение мероприятий в области сельского хозяйства"</t>
  </si>
  <si>
    <t>Ответственный за реализацию (Отдел сельского хозяйства Администрации муниципального образования "Усть-Коксинский район")</t>
  </si>
  <si>
    <t>Комплекс процессных меропритий "Обеспечение эпизоотического  и ветеринарно- санитарного благополучия"</t>
  </si>
  <si>
    <t>Комплекс процессных меропритий "Обустройство и содержание мест утилизации биологических отходов"</t>
  </si>
  <si>
    <t>Осуществление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</si>
  <si>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Мероприятия по обустройству и содержанию мест утилизации биологических отходов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</si>
  <si>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ям, крематоров, инсинераторов)</t>
  </si>
  <si>
    <t>1. Комплекс процессных меропритий "Обеспечение реализации финансовых форм государственной поддержки субъектов малого и среднего предпринимательства"</t>
  </si>
  <si>
    <t>Комплекс процессных меропритий "Развитие сети объектов инфраструктуры малого и среднего предпринимательства"</t>
  </si>
  <si>
    <t>2. Комплекс процессных меропритий "Развитие сети объектов инфраструктуры малого и среднего предпринимательства"</t>
  </si>
  <si>
    <t>3. Комплекс процессных меропритий "Повышение уровня информационной доступности субъектов малого и среднего предпринимательства"</t>
  </si>
  <si>
    <t>4. Комплекс процессных меропритий "Создание благоприятной инвестиционной среды для привлечения инвестиций  в экономику МО и  условий  для развития предпринимательства в туристской сфере и сопряженных с ней отраслях"</t>
  </si>
  <si>
    <t>5. Комплекс процессных меропритий "Совершенствование системы  информационно-рекламного обеспечения в сфере туризма для приоритетного развития отрасли (рекламно-информационные мероприятия, направленные на продвижение туристического продукта)"</t>
  </si>
  <si>
    <t>6. Комплекс процессных меропритий "Формирование и популяризация общественного мнения органов местного самоуправления"</t>
  </si>
  <si>
    <t>7. Комплекс процессных меропритий "Организация  и проведение мероприятий в области сельского хозяйства"</t>
  </si>
  <si>
    <t>8.Комплекс процессных меропритий "Обеспечение эпизоотического  и ветеринарно- санитарного благополучия"</t>
  </si>
  <si>
    <t>9.Комплекс процессных меропритий "Обустройство и содержание мест утилизации биологических отходов"</t>
  </si>
  <si>
    <t>Муниципальная программа "Развитие экономического потенциала  и предпринимательства  МО "Усть-Коксинский район" Республики Алтай"</t>
  </si>
  <si>
    <t xml:space="preserve"> Комплекс процессных меропритий "Обеспечение реализации финансовых форм государственной поддержки субъектов малого и среднего предпринимательства"</t>
  </si>
  <si>
    <t xml:space="preserve"> Комплекс процессных меропритий "Повышение уровня информационной доступности субъектов малого и среднего предпринимательства"</t>
  </si>
  <si>
    <t>4</t>
  </si>
  <si>
    <t>5</t>
  </si>
  <si>
    <t>6</t>
  </si>
  <si>
    <t>7</t>
  </si>
  <si>
    <t>8</t>
  </si>
  <si>
    <t>9</t>
  </si>
  <si>
    <t>местный бюджет МО «Усть-Кооксинский район»</t>
  </si>
  <si>
    <t>муниципальной программы (комплексной программы) МО «Усть-Коксинский район»</t>
  </si>
  <si>
    <t>Повышение уровня информационной доступности субъектов малого и среднего предпринимательства</t>
  </si>
  <si>
    <t>Создание благоприятной инвестиционной среды для привлечения инвестиций  в экономику МО и  условий  для развития предпринимательства в туристской сфере и сопряженных с ней отраслях"</t>
  </si>
  <si>
    <t>Совершенствование системы  информационно-рекламного обеспечения в сфере туризма для приоритетного развития отрасли (рекламно-информационные мероприятия, направленные на продвижение туристического продукта)"</t>
  </si>
  <si>
    <t>Формирование и популяризация общественного мнения органов местного самоуправления"</t>
  </si>
  <si>
    <t>Обеспечение эпизоотического  и ветеринарно- санитарного благополучия"</t>
  </si>
  <si>
    <t>Обустройство и содержание мест утилизации биологических отходов"</t>
  </si>
  <si>
    <t>Постановлением Главы  МО</t>
  </si>
  <si>
    <t>Усть-Коксинский район Республики Алтай</t>
  </si>
  <si>
    <t xml:space="preserve">«  10  »_ноября  2025 г. № 916 </t>
  </si>
  <si>
    <t>ед</t>
  </si>
  <si>
    <t>Создание условий для экономического роста  и увеличение занятости  населения в реальном секторе экономики</t>
  </si>
  <si>
    <t>Развитие инфраструктуры поддержки субъектов малого и среднего предпринимательства</t>
  </si>
  <si>
    <r>
      <rPr>
        <b/>
        <sz val="14"/>
        <rFont val="Times New Roman"/>
        <family val="1"/>
        <charset val="204"/>
      </rPr>
      <t>Направление (подпрограмма) Развитие малого и среднего предпринимательств</t>
    </r>
    <r>
      <rPr>
        <sz val="14"/>
        <rFont val="Times New Roman"/>
        <family val="1"/>
        <charset val="204"/>
      </rPr>
      <t>а</t>
    </r>
  </si>
  <si>
    <t>Комплекс процессных меропритий "Совершенствование системы  информационно-рекламного обеспечения в сфере туризма для приоритетного развития отрасли (рекламно-информационные мероприятия, направленные на продвижение туристического продукта)"                                                2140200000</t>
  </si>
  <si>
    <t>Комплекс процессных меропритий "Формирование и популяризация общественного мнения органов местного самоуправления"                                         2140300000</t>
  </si>
  <si>
    <t>руб</t>
  </si>
  <si>
    <t>Управление экономики и прогнозирования Администрации муниципального образования 
"Усть-Коксинский район"; Отдел сельского хозяйства Администрации муниципального образования "Усть-Коксинский район"</t>
  </si>
  <si>
    <t>шт</t>
  </si>
  <si>
    <t>"Развитие экономического потенциала и предпринимательства МО "Усть-Коксинский район"
на 2026-2031 годы"</t>
  </si>
  <si>
    <t>2026-2031 годы</t>
  </si>
  <si>
    <t>Рост уровня жизни населения; снижение уровня безработицы; рост заработной платы</t>
  </si>
  <si>
    <t>Увеличение уровня занятости. Малые и средние предприятия создают рабочие места, обеспечивая занятость населения; повышение уровня жизни и социальной стабильности.</t>
  </si>
  <si>
    <t>Рост конкурентоспособности. Цифровизация позволяет компаниям быстрее развиваться и расти; упрощение бизнес-процессов. Благодаря внедрению информационных технологий бизнес-процессы становятся более простыми и гибкими,</t>
  </si>
  <si>
    <t>Создана благоприятная инвестиционная среда для привлечения инвестиций  в экономику МО и  условий  для развития предпринимательства в туристской сфере и сопряженных с ней отраслях" снижены инвестиционные риски</t>
  </si>
  <si>
    <t>Повышение качества обслуживания. Реклама обостряет конкурентную борьбу, что способствует улучшению качества туристского обслуживания; Увеличение продаж. Цифровой маркетинг предоставляет турфирмам инструменты для привлечения клиентов, анализа данных, персонализации предложений и оперативной адаптации к меняющимся условиям рынка.</t>
  </si>
  <si>
    <t>Повышение эффективности управления. Наличие обратной связи позволяет принимать более обоснованные решения; снижение социальной напряжённости; формирование положительного имиджа местной власти. Эффективное взаимодействие с населением способствует созданию благоприятного образа местной власти в целом.</t>
  </si>
  <si>
    <t>Повышение производительности. Использование цифровых технологий позволяет увеличить урожайность сельскохозяйственных культур и продуктивность животноводства; снижение затрат, повышение производительности</t>
  </si>
  <si>
    <t>Предупреждение распространения особо опасных и карантинных болезней животных,снижение уровня заболеваемости животных,  увеличение количества отловленных безнадзорных животных</t>
  </si>
  <si>
    <t>Снижение негативного воздействия на окружающую среду; создание возможностей для повторного использования ресурсов.</t>
  </si>
  <si>
    <t>Ответственный за реализацию (Управление экономики и прогнозирования Администрации муниципального образования 
"Усть-Коксинский район")</t>
  </si>
  <si>
    <t>Управление экономики и прогнозирования Администрации муниципального образования "Усть-Коксинский район"</t>
  </si>
  <si>
    <t>Цель 2. Обеспечение развития субъектов малого и среднего предпринимательства в МО «Усть-Коксинский район»</t>
  </si>
  <si>
    <t>Обеспечение реального роста дохода на одного работника субъекта малого и среднего предпринимательства в 1,2 раза выше, чем рост валового внутреннего продукта; уровень удовлетворённости субъектов МСП</t>
  </si>
  <si>
    <t xml:space="preserve">Увеличение доли получателей услуг </t>
  </si>
  <si>
    <t>Финансовая устойчивость; рост количества зарегистрированных субъектов малого и среднего предпринимательства на 1000 жителей ; увеличение доли оборота субъектов малого и среднего предпринимательства в общем объёме оборота предприятий</t>
  </si>
  <si>
    <t xml:space="preserve">Количество физических лиц, принявших участие в проекте, нарастающим итогом; увеличение количества зарегистрированных субъектов малого и среднего предпринимательства на 1000 жителей. </t>
  </si>
  <si>
    <t>тыс/руб</t>
  </si>
  <si>
    <t>Объём привлечённых инвестиций; количество созданных высокопроизводительных рабочих мест.</t>
  </si>
  <si>
    <t xml:space="preserve">Увеличение количества подписчиков на районные СМИ; наличие опубликованных отчётов о деятельности администрации; уровень информированности населения о деятельности органов местного самоуправления </t>
  </si>
  <si>
    <t>Достижение «цифровой зрелости» ключевых отраслей экономики, социальной сферы, государственного управления;</t>
  </si>
  <si>
    <t>Доля муниципальных служащих прошедших курсы повышения
квалификации; доля муниципальных служащих состоящих в кадровом резерве, имеющих индивидуальный план профессионального развития</t>
  </si>
  <si>
    <t>Количество участников церемонии награждения</t>
  </si>
  <si>
    <t>Показатели стратегической эффективности имиджа территории(Степень влияния территориального бренда, рост социального благосостояния граждан, повышение статуса территории)</t>
  </si>
  <si>
    <t>Повышение эмоциональной привлекательности территории (Культурная привлекательность, географическое положение) Кластеры — создают экосистему, способствующую сотрудничеству, обмену знаниями, доступу к ресурсам и культуре инноваций.</t>
  </si>
  <si>
    <t>Индекс производства продукции агропромышленного комплекса</t>
  </si>
  <si>
    <t xml:space="preserve">Предупреждение возникновения и распространения заразных и иных болезней животных, обеспечение эпизоотического благополучия на территории района; снижение динамики роста количества животных без владельцев
</t>
  </si>
  <si>
    <t xml:space="preserve">Обеспечение безопасности людей и экологической безопасности, так как биологические отходы имеют высокий класс опасности. </t>
  </si>
  <si>
    <t>количество обустроенных скотомогильников; количество ликвидированных закрытых скотомогильников</t>
  </si>
  <si>
    <t>раз</t>
  </si>
  <si>
    <t>мил/ руб</t>
  </si>
  <si>
    <t>40</t>
  </si>
  <si>
    <t>50</t>
  </si>
  <si>
    <t>60</t>
  </si>
  <si>
    <t>70</t>
  </si>
  <si>
    <t>80</t>
  </si>
  <si>
    <t>90</t>
  </si>
  <si>
    <t>10</t>
  </si>
  <si>
    <t>11</t>
  </si>
  <si>
    <t>12</t>
  </si>
  <si>
    <t>13</t>
  </si>
  <si>
    <t>14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</si>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</sst>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3" fontId="18" fillId="0" borderId="0" applyFont="0" applyFill="0" applyBorder="0" applyAlignment="0" applyProtection="0"/>
  </cellStyleXfs>
  <cellXfs count="17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wrapText="1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10" fillId="0" borderId="0" xfId="0" applyFont="1"/>
    <xf numFmtId="0" fontId="1" fillId="0" borderId="0" xfId="0" applyFont="1"/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0" fontId="13" fillId="3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7" fillId="0" borderId="1" xfId="0" applyFont="1" applyFill="1" applyBorder="1" applyAlignment="1">
      <alignment horizontal="left" vertical="top" wrapText="1"/>
    </xf>
    <xf numFmtId="0" fontId="15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43" fontId="1" fillId="3" borderId="1" xfId="2" applyFont="1" applyFill="1" applyBorder="1" applyAlignment="1" applyProtection="1">
      <alignment horizontal="left" wrapText="1"/>
      <protection locked="0"/>
    </xf>
    <xf numFmtId="49" fontId="1" fillId="3" borderId="1" xfId="0" applyNumberFormat="1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0" fillId="0" borderId="9" xfId="0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left" vertical="top" wrapText="1"/>
    </xf>
    <xf numFmtId="2" fontId="9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3" fontId="1" fillId="3" borderId="1" xfId="2" applyFont="1" applyFill="1" applyBorder="1" applyAlignment="1" applyProtection="1">
      <alignment horizontal="left" vertical="top" wrapText="1"/>
      <protection locked="0"/>
    </xf>
    <xf numFmtId="49" fontId="1" fillId="3" borderId="1" xfId="2" applyNumberFormat="1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vertical="top" wrapText="1"/>
    </xf>
    <xf numFmtId="0" fontId="13" fillId="0" borderId="2" xfId="0" applyFont="1" applyFill="1" applyBorder="1" applyAlignment="1">
      <alignment horizontal="left" vertical="center" wrapText="1"/>
    </xf>
    <xf numFmtId="49" fontId="13" fillId="4" borderId="8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top" wrapText="1"/>
    </xf>
    <xf numFmtId="49" fontId="1" fillId="3" borderId="1" xfId="0" applyNumberFormat="1" applyFont="1" applyFill="1" applyBorder="1" applyAlignment="1" applyProtection="1">
      <alignment horizontal="left" vertical="top" wrapText="1"/>
      <protection locked="0"/>
    </xf>
    <xf numFmtId="2" fontId="12" fillId="2" borderId="1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8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4" fillId="4" borderId="8" xfId="0" applyFont="1" applyFill="1" applyBorder="1" applyAlignment="1">
      <alignment horizontal="center" vertical="top" wrapText="1"/>
    </xf>
    <xf numFmtId="0" fontId="19" fillId="4" borderId="11" xfId="0" applyFont="1" applyFill="1" applyBorder="1" applyAlignment="1">
      <alignment horizontal="center" vertical="top" wrapText="1"/>
    </xf>
    <xf numFmtId="0" fontId="19" fillId="4" borderId="9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top" wrapText="1"/>
    </xf>
    <xf numFmtId="0" fontId="0" fillId="4" borderId="11" xfId="0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" fillId="4" borderId="11" xfId="0" applyFont="1" applyFill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4" borderId="8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1" xfId="0" applyFill="1" applyBorder="1" applyAlignment="1">
      <alignment wrapText="1"/>
    </xf>
    <xf numFmtId="0" fontId="0" fillId="0" borderId="9" xfId="0" applyBorder="1" applyAlignment="1">
      <alignment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wrapText="1"/>
    </xf>
    <xf numFmtId="0" fontId="19" fillId="4" borderId="9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49" fontId="14" fillId="4" borderId="8" xfId="0" applyNumberFormat="1" applyFont="1" applyFill="1" applyBorder="1" applyAlignment="1">
      <alignment horizontal="center" vertical="center" wrapText="1"/>
    </xf>
    <xf numFmtId="49" fontId="14" fillId="4" borderId="11" xfId="0" applyNumberFormat="1" applyFont="1" applyFill="1" applyBorder="1" applyAlignment="1">
      <alignment horizontal="center" vertical="center" wrapText="1"/>
    </xf>
    <xf numFmtId="49" fontId="14" fillId="4" borderId="9" xfId="0" applyNumberFormat="1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view="pageBreakPreview" topLeftCell="A11" zoomScale="80" zoomScaleNormal="80" zoomScaleSheetLayoutView="80" workbookViewId="0">
      <selection activeCell="B17" sqref="B17:C18"/>
    </sheetView>
  </sheetViews>
  <sheetFormatPr defaultRowHeight="15" x14ac:dyDescent="0.25"/>
  <cols>
    <col min="1" max="1" width="52.7109375" customWidth="1"/>
    <col min="2" max="2" width="16.28515625" customWidth="1"/>
    <col min="3" max="3" width="87.140625" customWidth="1"/>
    <col min="6" max="6" width="71.140625" customWidth="1"/>
  </cols>
  <sheetData>
    <row r="1" spans="1:11" ht="18.75" x14ac:dyDescent="0.25">
      <c r="C1" s="1" t="s">
        <v>55</v>
      </c>
    </row>
    <row r="2" spans="1:11" ht="18.75" x14ac:dyDescent="0.25">
      <c r="C2" s="1" t="s">
        <v>160</v>
      </c>
    </row>
    <row r="3" spans="1:11" ht="18.75" x14ac:dyDescent="0.25">
      <c r="C3" s="1" t="s">
        <v>161</v>
      </c>
    </row>
    <row r="4" spans="1:11" ht="18.75" x14ac:dyDescent="0.25">
      <c r="C4" s="1" t="s">
        <v>162</v>
      </c>
    </row>
    <row r="5" spans="1:11" ht="18.75" x14ac:dyDescent="0.25">
      <c r="C5" s="1"/>
    </row>
    <row r="6" spans="1:11" ht="18.75" x14ac:dyDescent="0.25">
      <c r="C6" s="1"/>
    </row>
    <row r="7" spans="1:11" ht="18.75" x14ac:dyDescent="0.25">
      <c r="C7" s="1"/>
    </row>
    <row r="8" spans="1:11" ht="18.75" x14ac:dyDescent="0.25">
      <c r="C8" s="1"/>
    </row>
    <row r="9" spans="1:11" ht="18.75" x14ac:dyDescent="0.25">
      <c r="K9" s="1"/>
    </row>
    <row r="10" spans="1:11" ht="18.75" x14ac:dyDescent="0.25">
      <c r="A10" s="87" t="s">
        <v>2</v>
      </c>
      <c r="B10" s="87"/>
      <c r="C10" s="87"/>
    </row>
    <row r="11" spans="1:11" ht="18.75" x14ac:dyDescent="0.25">
      <c r="A11" s="87" t="s">
        <v>110</v>
      </c>
      <c r="B11" s="87"/>
      <c r="C11" s="87"/>
    </row>
    <row r="12" spans="1:11" ht="18.75" customHeight="1" x14ac:dyDescent="0.25">
      <c r="A12" s="88" t="s">
        <v>172</v>
      </c>
      <c r="B12" s="88"/>
      <c r="C12" s="88"/>
    </row>
    <row r="13" spans="1:11" ht="18.75" customHeight="1" x14ac:dyDescent="0.25">
      <c r="A13" s="88"/>
      <c r="B13" s="88"/>
      <c r="C13" s="88"/>
    </row>
    <row r="14" spans="1:11" ht="18.75" customHeight="1" x14ac:dyDescent="0.25">
      <c r="A14" s="10"/>
      <c r="B14" s="10"/>
      <c r="C14" s="10"/>
    </row>
    <row r="15" spans="1:11" ht="18.75" customHeight="1" x14ac:dyDescent="0.25">
      <c r="A15" s="88" t="s">
        <v>61</v>
      </c>
      <c r="B15" s="88"/>
      <c r="C15" s="88"/>
    </row>
    <row r="16" spans="1:11" ht="17.25" x14ac:dyDescent="0.3">
      <c r="K16" s="3"/>
    </row>
    <row r="17" spans="1:6" ht="31.5" customHeight="1" x14ac:dyDescent="0.25">
      <c r="A17" s="76" t="s">
        <v>56</v>
      </c>
      <c r="B17" s="89" t="s">
        <v>170</v>
      </c>
      <c r="C17" s="90"/>
    </row>
    <row r="18" spans="1:6" ht="22.5" customHeight="1" x14ac:dyDescent="0.25">
      <c r="A18" s="76"/>
      <c r="B18" s="91"/>
      <c r="C18" s="92"/>
    </row>
    <row r="19" spans="1:6" ht="37.5" x14ac:dyDescent="0.25">
      <c r="A19" s="11" t="s">
        <v>57</v>
      </c>
      <c r="B19" s="77" t="s">
        <v>173</v>
      </c>
      <c r="C19" s="78"/>
    </row>
    <row r="20" spans="1:6" ht="49.5" customHeight="1" x14ac:dyDescent="0.25">
      <c r="A20" s="76" t="s">
        <v>58</v>
      </c>
      <c r="B20" s="81" t="s">
        <v>111</v>
      </c>
      <c r="C20" s="82"/>
    </row>
    <row r="21" spans="1:6" ht="33.75" customHeight="1" x14ac:dyDescent="0.3">
      <c r="A21" s="76"/>
      <c r="B21" s="83"/>
      <c r="C21" s="84"/>
      <c r="F21" s="15"/>
    </row>
    <row r="22" spans="1:6" ht="38.25" customHeight="1" x14ac:dyDescent="0.25">
      <c r="A22" s="75" t="s">
        <v>59</v>
      </c>
      <c r="B22" s="79" t="s">
        <v>81</v>
      </c>
      <c r="C22" s="80"/>
    </row>
    <row r="23" spans="1:6" ht="38.25" customHeight="1" x14ac:dyDescent="0.25">
      <c r="A23" s="75"/>
      <c r="B23" s="79" t="s">
        <v>87</v>
      </c>
      <c r="C23" s="80"/>
    </row>
    <row r="24" spans="1:6" ht="37.5" customHeight="1" x14ac:dyDescent="0.25">
      <c r="A24" s="75"/>
      <c r="B24" s="85" t="s">
        <v>88</v>
      </c>
      <c r="C24" s="86"/>
    </row>
    <row r="25" spans="1:6" ht="18" customHeight="1" x14ac:dyDescent="0.25">
      <c r="A25" s="76" t="s">
        <v>60</v>
      </c>
      <c r="B25" s="11" t="s">
        <v>6</v>
      </c>
      <c r="C25" s="53">
        <f>'Финансовое обеспеч. 5'!D7</f>
        <v>9428.5619999999999</v>
      </c>
    </row>
    <row r="26" spans="1:6" ht="18.75" x14ac:dyDescent="0.25">
      <c r="A26" s="76"/>
      <c r="B26" s="11" t="s">
        <v>7</v>
      </c>
      <c r="C26" s="53">
        <f>'Финансовое обеспеч. 5'!E7</f>
        <v>4031.1620000000003</v>
      </c>
    </row>
    <row r="27" spans="1:6" ht="18.75" x14ac:dyDescent="0.25">
      <c r="A27" s="76"/>
      <c r="B27" s="11" t="s">
        <v>8</v>
      </c>
      <c r="C27" s="53">
        <f>'Финансовое обеспеч. 5'!F7</f>
        <v>4031.1620000000003</v>
      </c>
    </row>
    <row r="28" spans="1:6" ht="18.75" x14ac:dyDescent="0.25">
      <c r="A28" s="76"/>
      <c r="B28" s="11" t="s">
        <v>9</v>
      </c>
      <c r="C28" s="53">
        <f>'Финансовое обеспеч. 5'!G7</f>
        <v>0</v>
      </c>
    </row>
    <row r="29" spans="1:6" ht="18.75" x14ac:dyDescent="0.25">
      <c r="A29" s="76"/>
      <c r="B29" s="11" t="s">
        <v>10</v>
      </c>
      <c r="C29" s="53">
        <f>'Финансовое обеспеч. 5'!H7</f>
        <v>0</v>
      </c>
    </row>
    <row r="30" spans="1:6" ht="18.75" x14ac:dyDescent="0.25">
      <c r="A30" s="76"/>
      <c r="B30" s="11" t="s">
        <v>89</v>
      </c>
      <c r="C30" s="53">
        <f>'Финансовое обеспеч. 5'!I7</f>
        <v>0</v>
      </c>
    </row>
    <row r="31" spans="1:6" s="5" customFormat="1" ht="198.75" customHeight="1" x14ac:dyDescent="0.25">
      <c r="A31" s="11" t="s">
        <v>80</v>
      </c>
      <c r="B31" s="73" t="s">
        <v>90</v>
      </c>
      <c r="C31" s="74"/>
    </row>
  </sheetData>
  <mergeCells count="15">
    <mergeCell ref="A10:C10"/>
    <mergeCell ref="A11:C11"/>
    <mergeCell ref="A15:C15"/>
    <mergeCell ref="A12:C13"/>
    <mergeCell ref="A17:A18"/>
    <mergeCell ref="B17:C18"/>
    <mergeCell ref="B31:C31"/>
    <mergeCell ref="A22:A24"/>
    <mergeCell ref="A20:A21"/>
    <mergeCell ref="B19:C19"/>
    <mergeCell ref="B22:C22"/>
    <mergeCell ref="A25:A30"/>
    <mergeCell ref="B23:C23"/>
    <mergeCell ref="B20:C21"/>
    <mergeCell ref="B24:C24"/>
  </mergeCells>
  <pageMargins left="0.7" right="0.7" top="0.75" bottom="0.75" header="0.3" footer="0.3"/>
  <pageSetup paperSize="9" scale="55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topLeftCell="A10" zoomScale="70" zoomScaleNormal="70" workbookViewId="0">
      <selection activeCell="K12" sqref="K12"/>
    </sheetView>
  </sheetViews>
  <sheetFormatPr defaultRowHeight="15" x14ac:dyDescent="0.25"/>
  <cols>
    <col min="1" max="1" width="5.4257812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41.28515625" customWidth="1"/>
    <col min="12" max="12" width="48" customWidth="1"/>
    <col min="13" max="13" width="27" customWidth="1"/>
    <col min="14" max="14" width="19.28515625" customWidth="1"/>
  </cols>
  <sheetData>
    <row r="1" spans="1:16" ht="18.7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P1" s="1"/>
    </row>
    <row r="2" spans="1:16" ht="18.75" x14ac:dyDescent="0.25">
      <c r="A2" s="96" t="s">
        <v>62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6" ht="18.75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6" ht="31.5" customHeight="1" x14ac:dyDescent="0.25">
      <c r="A4" s="100" t="s">
        <v>11</v>
      </c>
      <c r="B4" s="102" t="s">
        <v>63</v>
      </c>
      <c r="C4" s="100" t="s">
        <v>12</v>
      </c>
      <c r="D4" s="100" t="s">
        <v>18</v>
      </c>
      <c r="E4" s="97" t="s">
        <v>13</v>
      </c>
      <c r="F4" s="98"/>
      <c r="G4" s="98"/>
      <c r="H4" s="98"/>
      <c r="I4" s="98"/>
      <c r="J4" s="99"/>
      <c r="K4" s="100" t="s">
        <v>64</v>
      </c>
      <c r="L4" s="100" t="s">
        <v>65</v>
      </c>
      <c r="M4" s="100" t="s">
        <v>66</v>
      </c>
    </row>
    <row r="5" spans="1:16" ht="18.75" customHeight="1" x14ac:dyDescent="0.25">
      <c r="A5" s="101"/>
      <c r="B5" s="103"/>
      <c r="C5" s="101"/>
      <c r="D5" s="101"/>
      <c r="E5" s="22">
        <v>2026</v>
      </c>
      <c r="F5" s="22">
        <v>2027</v>
      </c>
      <c r="G5" s="22">
        <v>2028</v>
      </c>
      <c r="H5" s="22">
        <v>2029</v>
      </c>
      <c r="I5" s="22">
        <v>2030</v>
      </c>
      <c r="J5" s="22">
        <v>2031</v>
      </c>
      <c r="K5" s="101"/>
      <c r="L5" s="101"/>
      <c r="M5" s="101"/>
    </row>
    <row r="6" spans="1:16" ht="18.75" x14ac:dyDescent="0.25">
      <c r="A6" s="22">
        <v>1</v>
      </c>
      <c r="B6" s="22">
        <v>2</v>
      </c>
      <c r="C6" s="22">
        <v>3</v>
      </c>
      <c r="D6" s="22">
        <v>4</v>
      </c>
      <c r="E6" s="22">
        <v>5</v>
      </c>
      <c r="F6" s="22">
        <v>6</v>
      </c>
      <c r="G6" s="22">
        <v>7</v>
      </c>
      <c r="H6" s="22">
        <v>8</v>
      </c>
      <c r="I6" s="22">
        <v>9</v>
      </c>
      <c r="J6" s="22">
        <v>10</v>
      </c>
      <c r="K6" s="22">
        <v>11</v>
      </c>
      <c r="L6" s="22">
        <v>12</v>
      </c>
      <c r="M6" s="22">
        <v>13</v>
      </c>
    </row>
    <row r="7" spans="1:16" ht="59.25" customHeight="1" x14ac:dyDescent="0.25">
      <c r="A7" s="93" t="s">
        <v>101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5"/>
    </row>
    <row r="8" spans="1:16" ht="204" customHeight="1" x14ac:dyDescent="0.25">
      <c r="A8" s="23">
        <v>1</v>
      </c>
      <c r="B8" s="45" t="s">
        <v>102</v>
      </c>
      <c r="C8" s="23" t="s">
        <v>163</v>
      </c>
      <c r="D8" s="23">
        <v>5.5</v>
      </c>
      <c r="E8" s="23">
        <v>5.55</v>
      </c>
      <c r="F8" s="23">
        <v>5.6</v>
      </c>
      <c r="G8" s="23">
        <v>5.7</v>
      </c>
      <c r="H8" s="23">
        <v>5.8</v>
      </c>
      <c r="I8" s="23">
        <v>5.9</v>
      </c>
      <c r="J8" s="27">
        <v>6</v>
      </c>
      <c r="K8" s="23" t="s">
        <v>184</v>
      </c>
      <c r="L8" s="23"/>
      <c r="M8" s="23"/>
      <c r="N8" s="35"/>
    </row>
    <row r="9" spans="1:16" ht="22.5" customHeight="1" x14ac:dyDescent="0.25">
      <c r="A9" s="93" t="s">
        <v>185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5"/>
    </row>
    <row r="10" spans="1:16" ht="409.5" customHeight="1" x14ac:dyDescent="0.25">
      <c r="A10" s="23">
        <v>2</v>
      </c>
      <c r="B10" s="44" t="s">
        <v>106</v>
      </c>
      <c r="C10" s="23" t="s">
        <v>67</v>
      </c>
      <c r="D10" s="27">
        <v>100</v>
      </c>
      <c r="E10" s="27">
        <v>102</v>
      </c>
      <c r="F10" s="27">
        <v>102</v>
      </c>
      <c r="G10" s="27">
        <v>102</v>
      </c>
      <c r="H10" s="27">
        <v>102</v>
      </c>
      <c r="I10" s="27">
        <v>102</v>
      </c>
      <c r="J10" s="27">
        <v>102</v>
      </c>
      <c r="K10" s="23" t="s">
        <v>184</v>
      </c>
      <c r="L10" s="38" t="s">
        <v>105</v>
      </c>
      <c r="M10" s="23"/>
      <c r="N10" s="35"/>
    </row>
    <row r="11" spans="1:16" ht="18.75" x14ac:dyDescent="0.25">
      <c r="A11" s="93" t="s">
        <v>103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5"/>
    </row>
    <row r="12" spans="1:16" ht="131.25" x14ac:dyDescent="0.25">
      <c r="A12" s="39">
        <v>3</v>
      </c>
      <c r="B12" s="37" t="s">
        <v>104</v>
      </c>
      <c r="C12" s="23" t="s">
        <v>86</v>
      </c>
      <c r="D12" s="27">
        <v>5</v>
      </c>
      <c r="E12" s="27">
        <v>5</v>
      </c>
      <c r="F12" s="27">
        <v>5</v>
      </c>
      <c r="G12" s="27">
        <v>5</v>
      </c>
      <c r="H12" s="27">
        <v>5</v>
      </c>
      <c r="I12" s="27">
        <v>5</v>
      </c>
      <c r="J12" s="27">
        <v>5</v>
      </c>
      <c r="K12" s="23" t="s">
        <v>184</v>
      </c>
      <c r="L12" s="38" t="s">
        <v>68</v>
      </c>
      <c r="M12" s="23"/>
    </row>
    <row r="13" spans="1:16" x14ac:dyDescent="0.25">
      <c r="B13" s="43"/>
    </row>
  </sheetData>
  <mergeCells count="12">
    <mergeCell ref="A11:M11"/>
    <mergeCell ref="A2:M2"/>
    <mergeCell ref="A7:M7"/>
    <mergeCell ref="A9:M9"/>
    <mergeCell ref="E4:J4"/>
    <mergeCell ref="A4:A5"/>
    <mergeCell ref="B4:B5"/>
    <mergeCell ref="C4:C5"/>
    <mergeCell ref="D4:D5"/>
    <mergeCell ref="K4:K5"/>
    <mergeCell ref="L4:L5"/>
    <mergeCell ref="M4:M5"/>
  </mergeCells>
  <hyperlinks>
    <hyperlink ref="B4" location="_ftn1" display="_ftn1"/>
  </hyperlink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opLeftCell="A19" zoomScale="90" zoomScaleNormal="90" workbookViewId="0">
      <selection activeCell="B9" sqref="B9"/>
    </sheetView>
  </sheetViews>
  <sheetFormatPr defaultRowHeight="15" x14ac:dyDescent="0.25"/>
  <cols>
    <col min="1" max="1" width="11.28515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69</v>
      </c>
    </row>
    <row r="4" spans="1:5" ht="39.75" customHeight="1" x14ac:dyDescent="0.25">
      <c r="A4" s="23" t="s">
        <v>11</v>
      </c>
      <c r="B4" s="24" t="s">
        <v>70</v>
      </c>
      <c r="C4" s="24" t="s">
        <v>71</v>
      </c>
      <c r="D4" s="128" t="s">
        <v>72</v>
      </c>
      <c r="E4" s="129"/>
    </row>
    <row r="5" spans="1:5" ht="18.75" x14ac:dyDescent="0.25">
      <c r="A5" s="23">
        <v>1</v>
      </c>
      <c r="B5" s="23">
        <v>2</v>
      </c>
      <c r="C5" s="23">
        <v>3</v>
      </c>
      <c r="D5" s="113">
        <v>4</v>
      </c>
      <c r="E5" s="114"/>
    </row>
    <row r="6" spans="1:5" ht="36.75" customHeight="1" x14ac:dyDescent="0.25">
      <c r="A6" s="48"/>
      <c r="B6" s="93" t="s">
        <v>82</v>
      </c>
      <c r="C6" s="94"/>
      <c r="D6" s="94"/>
      <c r="E6" s="95"/>
    </row>
    <row r="7" spans="1:5" ht="34.5" customHeight="1" x14ac:dyDescent="0.25">
      <c r="A7" s="48" t="s">
        <v>83</v>
      </c>
      <c r="B7" s="93" t="s">
        <v>112</v>
      </c>
      <c r="C7" s="94"/>
      <c r="D7" s="94"/>
      <c r="E7" s="95"/>
    </row>
    <row r="8" spans="1:5" ht="34.5" customHeight="1" x14ac:dyDescent="0.25">
      <c r="A8" s="25"/>
      <c r="B8" s="111" t="s">
        <v>183</v>
      </c>
      <c r="C8" s="112"/>
      <c r="D8" s="113" t="s">
        <v>91</v>
      </c>
      <c r="E8" s="114"/>
    </row>
    <row r="9" spans="1:5" ht="58.5" customHeight="1" x14ac:dyDescent="0.25">
      <c r="A9" s="25"/>
      <c r="B9" s="26" t="s">
        <v>164</v>
      </c>
      <c r="C9" s="40" t="s">
        <v>174</v>
      </c>
      <c r="D9" s="111"/>
      <c r="E9" s="120"/>
    </row>
    <row r="10" spans="1:5" ht="48.75" customHeight="1" x14ac:dyDescent="0.25">
      <c r="A10" s="48" t="s">
        <v>73</v>
      </c>
      <c r="B10" s="93" t="s">
        <v>134</v>
      </c>
      <c r="C10" s="116"/>
      <c r="D10" s="116"/>
      <c r="E10" s="117"/>
    </row>
    <row r="11" spans="1:5" ht="62.25" customHeight="1" x14ac:dyDescent="0.3">
      <c r="A11" s="25"/>
      <c r="B11" s="62" t="s">
        <v>165</v>
      </c>
      <c r="C11" s="15" t="s">
        <v>175</v>
      </c>
      <c r="D11" s="118"/>
      <c r="E11" s="119"/>
    </row>
    <row r="12" spans="1:5" ht="41.25" customHeight="1" x14ac:dyDescent="0.25">
      <c r="A12" s="48" t="s">
        <v>94</v>
      </c>
      <c r="B12" s="93" t="s">
        <v>124</v>
      </c>
      <c r="C12" s="116"/>
      <c r="D12" s="116"/>
      <c r="E12" s="117"/>
    </row>
    <row r="13" spans="1:5" ht="79.5" customHeight="1" x14ac:dyDescent="0.3">
      <c r="A13" s="25"/>
      <c r="B13" s="51" t="s">
        <v>154</v>
      </c>
      <c r="C13" s="50" t="s">
        <v>176</v>
      </c>
      <c r="D13" s="111"/>
      <c r="E13" s="120"/>
    </row>
    <row r="14" spans="1:5" ht="32.25" customHeight="1" x14ac:dyDescent="0.25">
      <c r="A14" s="48"/>
      <c r="B14" s="93" t="s">
        <v>92</v>
      </c>
      <c r="C14" s="94"/>
      <c r="D14" s="94"/>
      <c r="E14" s="95"/>
    </row>
    <row r="15" spans="1:5" ht="36.75" customHeight="1" x14ac:dyDescent="0.25">
      <c r="A15" s="48" t="s">
        <v>146</v>
      </c>
      <c r="B15" s="93" t="s">
        <v>113</v>
      </c>
      <c r="C15" s="94"/>
      <c r="D15" s="94"/>
      <c r="E15" s="95"/>
    </row>
    <row r="16" spans="1:5" ht="75" customHeight="1" x14ac:dyDescent="0.25">
      <c r="A16" s="25"/>
      <c r="B16" s="26" t="s">
        <v>155</v>
      </c>
      <c r="C16" s="26" t="s">
        <v>177</v>
      </c>
      <c r="D16" s="111"/>
      <c r="E16" s="112"/>
    </row>
    <row r="17" spans="1:5" ht="70.5" customHeight="1" x14ac:dyDescent="0.25">
      <c r="A17" s="48" t="s">
        <v>147</v>
      </c>
      <c r="B17" s="121" t="s">
        <v>114</v>
      </c>
      <c r="C17" s="122"/>
      <c r="D17" s="122"/>
      <c r="E17" s="123"/>
    </row>
    <row r="18" spans="1:5" ht="102.75" customHeight="1" x14ac:dyDescent="0.25">
      <c r="A18" s="47"/>
      <c r="B18" s="59" t="s">
        <v>156</v>
      </c>
      <c r="C18" s="59" t="s">
        <v>178</v>
      </c>
      <c r="D18" s="126"/>
      <c r="E18" s="127"/>
    </row>
    <row r="19" spans="1:5" ht="42" customHeight="1" x14ac:dyDescent="0.3">
      <c r="A19" s="48" t="s">
        <v>148</v>
      </c>
      <c r="B19" s="124" t="s">
        <v>116</v>
      </c>
      <c r="C19" s="125"/>
      <c r="D19" s="125"/>
      <c r="E19" s="110"/>
    </row>
    <row r="20" spans="1:5" ht="101.25" customHeight="1" x14ac:dyDescent="0.25">
      <c r="A20" s="25"/>
      <c r="B20" s="60" t="s">
        <v>157</v>
      </c>
      <c r="C20" s="61" t="s">
        <v>179</v>
      </c>
      <c r="D20" s="109"/>
      <c r="E20" s="110"/>
    </row>
    <row r="21" spans="1:5" ht="18.75" customHeight="1" x14ac:dyDescent="0.25">
      <c r="A21" s="48"/>
      <c r="B21" s="93" t="s">
        <v>93</v>
      </c>
      <c r="C21" s="94"/>
      <c r="D21" s="94"/>
      <c r="E21" s="95"/>
    </row>
    <row r="22" spans="1:5" ht="18.75" customHeight="1" x14ac:dyDescent="0.25">
      <c r="A22" s="48" t="s">
        <v>149</v>
      </c>
      <c r="B22" s="93" t="s">
        <v>126</v>
      </c>
      <c r="C22" s="94"/>
      <c r="D22" s="94"/>
      <c r="E22" s="95"/>
    </row>
    <row r="23" spans="1:5" ht="18.75" customHeight="1" x14ac:dyDescent="0.25">
      <c r="A23" s="25"/>
      <c r="B23" s="111" t="s">
        <v>127</v>
      </c>
      <c r="C23" s="112"/>
      <c r="D23" s="113" t="s">
        <v>91</v>
      </c>
      <c r="E23" s="114"/>
    </row>
    <row r="24" spans="1:5" ht="83.25" customHeight="1" x14ac:dyDescent="0.25">
      <c r="A24" s="25"/>
      <c r="B24" s="37" t="s">
        <v>96</v>
      </c>
      <c r="C24" s="37" t="s">
        <v>180</v>
      </c>
      <c r="D24" s="104"/>
      <c r="E24" s="115"/>
    </row>
    <row r="25" spans="1:5" ht="18.75" customHeight="1" x14ac:dyDescent="0.25">
      <c r="A25" s="48" t="s">
        <v>150</v>
      </c>
      <c r="B25" s="93" t="s">
        <v>128</v>
      </c>
      <c r="C25" s="94"/>
      <c r="D25" s="94"/>
      <c r="E25" s="95"/>
    </row>
    <row r="26" spans="1:5" ht="81.75" customHeight="1" x14ac:dyDescent="0.25">
      <c r="A26" s="25"/>
      <c r="B26" s="37" t="s">
        <v>158</v>
      </c>
      <c r="C26" s="37" t="s">
        <v>181</v>
      </c>
      <c r="D26" s="104"/>
      <c r="E26" s="105"/>
    </row>
    <row r="27" spans="1:5" ht="18.75" x14ac:dyDescent="0.25">
      <c r="A27" s="48" t="s">
        <v>151</v>
      </c>
      <c r="B27" s="106" t="s">
        <v>129</v>
      </c>
      <c r="C27" s="107"/>
      <c r="D27" s="107"/>
      <c r="E27" s="108"/>
    </row>
    <row r="28" spans="1:5" ht="37.5" x14ac:dyDescent="0.25">
      <c r="A28" s="25"/>
      <c r="B28" s="51" t="s">
        <v>159</v>
      </c>
      <c r="C28" s="37" t="s">
        <v>182</v>
      </c>
      <c r="D28" s="104"/>
      <c r="E28" s="105"/>
    </row>
  </sheetData>
  <mergeCells count="27">
    <mergeCell ref="B7:E7"/>
    <mergeCell ref="D9:E9"/>
    <mergeCell ref="D4:E4"/>
    <mergeCell ref="D5:E5"/>
    <mergeCell ref="B6:E6"/>
    <mergeCell ref="B8:C8"/>
    <mergeCell ref="D8:E8"/>
    <mergeCell ref="B15:E15"/>
    <mergeCell ref="D16:E16"/>
    <mergeCell ref="B17:E17"/>
    <mergeCell ref="B19:E19"/>
    <mergeCell ref="D18:E18"/>
    <mergeCell ref="B10:E10"/>
    <mergeCell ref="D11:E11"/>
    <mergeCell ref="B12:E12"/>
    <mergeCell ref="D13:E13"/>
    <mergeCell ref="B14:E14"/>
    <mergeCell ref="B25:E25"/>
    <mergeCell ref="D26:E26"/>
    <mergeCell ref="D28:E28"/>
    <mergeCell ref="B27:E27"/>
    <mergeCell ref="D20:E20"/>
    <mergeCell ref="B21:E21"/>
    <mergeCell ref="B22:E22"/>
    <mergeCell ref="B23:C23"/>
    <mergeCell ref="D23:E23"/>
    <mergeCell ref="D24:E24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W33"/>
  <sheetViews>
    <sheetView zoomScale="80" zoomScaleNormal="80" workbookViewId="0">
      <pane ySplit="7" topLeftCell="A29" activePane="bottomLeft" state="frozen"/>
      <selection pane="bottomLeft" activeCell="K30" sqref="K30"/>
    </sheetView>
  </sheetViews>
  <sheetFormatPr defaultRowHeight="15" x14ac:dyDescent="0.25"/>
  <cols>
    <col min="1" max="1" width="5.5703125" customWidth="1"/>
    <col min="2" max="2" width="81.28515625" customWidth="1"/>
    <col min="3" max="3" width="73.140625" customWidth="1"/>
    <col min="4" max="5" width="15.85546875" customWidth="1"/>
    <col min="6" max="6" width="13.7109375" customWidth="1"/>
    <col min="7" max="7" width="11.5703125" customWidth="1"/>
    <col min="8" max="8" width="13.140625" customWidth="1"/>
    <col min="9" max="9" width="13" customWidth="1"/>
    <col min="10" max="10" width="13.85546875" customWidth="1"/>
    <col min="11" max="11" width="11.140625" customWidth="1"/>
    <col min="12" max="12" width="14.42578125" customWidth="1"/>
    <col min="13" max="13" width="16.140625" customWidth="1"/>
    <col min="14" max="14" width="18.7109375" style="35" customWidth="1"/>
  </cols>
  <sheetData>
    <row r="2" spans="1:13" ht="18.75" x14ac:dyDescent="0.25">
      <c r="F2" s="2" t="s">
        <v>75</v>
      </c>
    </row>
    <row r="3" spans="1:13" ht="18.75" x14ac:dyDescent="0.25">
      <c r="F3" s="6"/>
    </row>
    <row r="4" spans="1:13" ht="33" customHeight="1" x14ac:dyDescent="0.25">
      <c r="A4" s="132" t="s">
        <v>11</v>
      </c>
      <c r="B4" s="132" t="s">
        <v>17</v>
      </c>
      <c r="C4" s="113" t="s">
        <v>76</v>
      </c>
      <c r="D4" s="137"/>
      <c r="E4" s="137"/>
      <c r="F4" s="137"/>
      <c r="G4" s="137"/>
      <c r="H4" s="137"/>
      <c r="I4" s="137"/>
      <c r="J4" s="137"/>
      <c r="K4" s="114"/>
      <c r="L4" s="138" t="s">
        <v>22</v>
      </c>
      <c r="M4" s="139"/>
    </row>
    <row r="5" spans="1:13" ht="44.25" customHeight="1" x14ac:dyDescent="0.25">
      <c r="A5" s="148"/>
      <c r="B5" s="148"/>
      <c r="C5" s="132" t="s">
        <v>77</v>
      </c>
      <c r="D5" s="132" t="s">
        <v>12</v>
      </c>
      <c r="E5" s="132" t="s">
        <v>18</v>
      </c>
      <c r="F5" s="113" t="s">
        <v>19</v>
      </c>
      <c r="G5" s="137"/>
      <c r="H5" s="137"/>
      <c r="I5" s="137"/>
      <c r="J5" s="137"/>
      <c r="K5" s="114"/>
      <c r="L5" s="140"/>
      <c r="M5" s="141"/>
    </row>
    <row r="6" spans="1:13" ht="37.5" x14ac:dyDescent="0.25">
      <c r="A6" s="133"/>
      <c r="B6" s="133"/>
      <c r="C6" s="133"/>
      <c r="D6" s="133"/>
      <c r="E6" s="133"/>
      <c r="F6" s="23">
        <v>2026</v>
      </c>
      <c r="G6" s="23">
        <v>2027</v>
      </c>
      <c r="H6" s="23">
        <v>2028</v>
      </c>
      <c r="I6" s="23">
        <v>2029</v>
      </c>
      <c r="J6" s="23">
        <v>2030</v>
      </c>
      <c r="K6" s="23">
        <v>2031</v>
      </c>
      <c r="L6" s="23" t="s">
        <v>20</v>
      </c>
      <c r="M6" s="23" t="s">
        <v>21</v>
      </c>
    </row>
    <row r="7" spans="1:13" ht="18.75" x14ac:dyDescent="0.25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78</v>
      </c>
      <c r="H7" s="23">
        <v>9</v>
      </c>
      <c r="I7" s="23">
        <v>10</v>
      </c>
      <c r="J7" s="23">
        <v>11</v>
      </c>
      <c r="K7" s="23">
        <v>12</v>
      </c>
      <c r="L7" s="113">
        <v>13</v>
      </c>
      <c r="M7" s="114"/>
    </row>
    <row r="8" spans="1:13" ht="18.75" x14ac:dyDescent="0.25">
      <c r="A8" s="145" t="s">
        <v>166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7"/>
    </row>
    <row r="9" spans="1:13" ht="40.5" customHeight="1" x14ac:dyDescent="0.25">
      <c r="A9" s="93" t="s">
        <v>133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5"/>
    </row>
    <row r="10" spans="1:13" ht="37.5" customHeight="1" x14ac:dyDescent="0.25">
      <c r="A10" s="113" t="s">
        <v>95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14"/>
    </row>
    <row r="11" spans="1:13" ht="72.75" customHeight="1" x14ac:dyDescent="0.25">
      <c r="A11" s="25"/>
      <c r="B11" s="37" t="s">
        <v>123</v>
      </c>
      <c r="C11" s="63" t="s">
        <v>186</v>
      </c>
      <c r="D11" s="23" t="s">
        <v>169</v>
      </c>
      <c r="E11" s="27"/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23"/>
      <c r="M11" s="23" t="s">
        <v>84</v>
      </c>
    </row>
    <row r="12" spans="1:13" ht="56.25" customHeight="1" x14ac:dyDescent="0.25">
      <c r="A12" s="64"/>
      <c r="B12" s="94" t="s">
        <v>135</v>
      </c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58"/>
    </row>
    <row r="13" spans="1:13" ht="56.25" customHeight="1" x14ac:dyDescent="0.25">
      <c r="A13" s="47"/>
      <c r="B13" s="23" t="s">
        <v>122</v>
      </c>
      <c r="C13" s="23" t="s">
        <v>187</v>
      </c>
      <c r="D13" s="57" t="s">
        <v>67</v>
      </c>
      <c r="E13" s="57"/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/>
      <c r="M13" s="23"/>
    </row>
    <row r="14" spans="1:13" ht="56.25" customHeight="1" x14ac:dyDescent="0.25">
      <c r="A14" s="64"/>
      <c r="B14" s="94" t="s">
        <v>136</v>
      </c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6"/>
    </row>
    <row r="15" spans="1:13" ht="93.75" customHeight="1" x14ac:dyDescent="0.3">
      <c r="A15" s="47"/>
      <c r="B15" s="51" t="s">
        <v>125</v>
      </c>
      <c r="C15" s="50" t="s">
        <v>188</v>
      </c>
      <c r="D15" s="57" t="s">
        <v>171</v>
      </c>
      <c r="E15" s="57"/>
      <c r="F15" s="57">
        <v>364</v>
      </c>
      <c r="G15" s="57">
        <v>414</v>
      </c>
      <c r="H15" s="57">
        <v>426</v>
      </c>
      <c r="I15" s="57">
        <v>430</v>
      </c>
      <c r="J15" s="57">
        <v>434</v>
      </c>
      <c r="K15" s="57">
        <v>438</v>
      </c>
      <c r="L15" s="57"/>
      <c r="M15" s="57"/>
    </row>
    <row r="16" spans="1:13" ht="78" customHeight="1" x14ac:dyDescent="0.3">
      <c r="A16" s="47"/>
      <c r="B16" s="50" t="s">
        <v>125</v>
      </c>
      <c r="C16" s="50" t="s">
        <v>189</v>
      </c>
      <c r="D16" s="57" t="s">
        <v>171</v>
      </c>
      <c r="E16" s="57"/>
      <c r="F16" s="57">
        <v>364</v>
      </c>
      <c r="G16" s="57">
        <v>414</v>
      </c>
      <c r="H16" s="57">
        <v>426</v>
      </c>
      <c r="I16" s="57">
        <v>430</v>
      </c>
      <c r="J16" s="57">
        <v>434</v>
      </c>
      <c r="K16" s="57">
        <v>438</v>
      </c>
      <c r="L16" s="57"/>
      <c r="M16" s="57"/>
    </row>
    <row r="17" spans="1:49" ht="56.25" customHeight="1" x14ac:dyDescent="0.25">
      <c r="A17" s="47"/>
      <c r="B17" s="94" t="s">
        <v>137</v>
      </c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50"/>
    </row>
    <row r="18" spans="1:49" ht="56.25" customHeight="1" x14ac:dyDescent="0.25">
      <c r="A18" s="47"/>
      <c r="B18" s="26" t="s">
        <v>121</v>
      </c>
      <c r="C18" s="37" t="s">
        <v>191</v>
      </c>
      <c r="D18" s="70" t="s">
        <v>190</v>
      </c>
      <c r="E18" s="72"/>
      <c r="F18" s="72">
        <v>249</v>
      </c>
      <c r="G18" s="72">
        <v>294</v>
      </c>
      <c r="H18" s="72">
        <v>371</v>
      </c>
      <c r="I18" s="72">
        <v>400</v>
      </c>
      <c r="J18" s="72">
        <v>405</v>
      </c>
      <c r="K18" s="72">
        <v>410</v>
      </c>
      <c r="L18" s="72"/>
      <c r="M18" s="56"/>
    </row>
    <row r="19" spans="1:49" ht="56.25" customHeight="1" x14ac:dyDescent="0.25">
      <c r="A19" s="47"/>
      <c r="B19" s="94" t="s">
        <v>138</v>
      </c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52"/>
    </row>
    <row r="20" spans="1:49" ht="92.25" customHeight="1" x14ac:dyDescent="0.25">
      <c r="A20" s="47"/>
      <c r="B20" s="26" t="s">
        <v>115</v>
      </c>
      <c r="C20" s="65" t="s">
        <v>192</v>
      </c>
      <c r="D20" s="23" t="s">
        <v>67</v>
      </c>
      <c r="E20" s="23"/>
      <c r="F20" s="23">
        <v>50</v>
      </c>
      <c r="G20" s="23">
        <v>60</v>
      </c>
      <c r="H20" s="23">
        <v>70</v>
      </c>
      <c r="I20" s="23">
        <v>80</v>
      </c>
      <c r="J20" s="23">
        <v>90</v>
      </c>
      <c r="K20" s="23">
        <v>100</v>
      </c>
      <c r="L20" s="23"/>
      <c r="M20" s="23"/>
    </row>
    <row r="21" spans="1:49" ht="35.25" customHeight="1" x14ac:dyDescent="0.25">
      <c r="A21" s="142" t="s">
        <v>139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4"/>
    </row>
    <row r="22" spans="1:49" ht="65.25" customHeight="1" x14ac:dyDescent="0.3">
      <c r="A22" s="41" t="s">
        <v>15</v>
      </c>
      <c r="B22" s="49" t="s">
        <v>117</v>
      </c>
      <c r="C22" s="60" t="s">
        <v>193</v>
      </c>
      <c r="D22" s="25"/>
      <c r="E22" s="25"/>
      <c r="F22" s="25" t="s">
        <v>204</v>
      </c>
      <c r="G22" s="25" t="s">
        <v>205</v>
      </c>
      <c r="H22" s="25" t="s">
        <v>206</v>
      </c>
      <c r="I22" s="25" t="s">
        <v>207</v>
      </c>
      <c r="J22" s="25" t="s">
        <v>208</v>
      </c>
      <c r="K22" s="25" t="s">
        <v>209</v>
      </c>
      <c r="L22" s="25"/>
      <c r="M22" s="42"/>
    </row>
    <row r="23" spans="1:49" ht="105.75" customHeight="1" x14ac:dyDescent="0.3">
      <c r="A23" s="41" t="s">
        <v>97</v>
      </c>
      <c r="B23" s="49" t="s">
        <v>118</v>
      </c>
      <c r="C23" s="60" t="s">
        <v>194</v>
      </c>
      <c r="D23" s="25"/>
      <c r="E23" s="25"/>
      <c r="F23" s="25" t="s">
        <v>210</v>
      </c>
      <c r="G23" s="25" t="s">
        <v>211</v>
      </c>
      <c r="H23" s="25" t="s">
        <v>212</v>
      </c>
      <c r="I23" s="25" t="s">
        <v>213</v>
      </c>
      <c r="J23" s="25" t="s">
        <v>214</v>
      </c>
      <c r="K23" s="25" t="s">
        <v>215</v>
      </c>
      <c r="L23" s="25"/>
      <c r="M23" s="42"/>
    </row>
    <row r="24" spans="1:49" ht="63.75" customHeight="1" x14ac:dyDescent="0.3">
      <c r="A24" s="25" t="s">
        <v>98</v>
      </c>
      <c r="B24" s="50" t="s">
        <v>119</v>
      </c>
      <c r="C24" s="51" t="s">
        <v>195</v>
      </c>
      <c r="D24" s="25"/>
      <c r="E24" s="34"/>
      <c r="F24" s="34">
        <v>10</v>
      </c>
      <c r="G24" s="34">
        <v>48</v>
      </c>
      <c r="H24" s="34">
        <v>53</v>
      </c>
      <c r="I24" s="34">
        <v>58</v>
      </c>
      <c r="J24" s="34">
        <v>64</v>
      </c>
      <c r="K24" s="34">
        <v>68</v>
      </c>
      <c r="L24" s="25"/>
      <c r="M24" s="23" t="s">
        <v>84</v>
      </c>
    </row>
    <row r="25" spans="1:49" ht="85.5" customHeight="1" x14ac:dyDescent="0.25">
      <c r="A25" s="25"/>
      <c r="B25" s="66" t="s">
        <v>120</v>
      </c>
      <c r="C25" s="66" t="s">
        <v>196</v>
      </c>
      <c r="D25" s="25" t="s">
        <v>203</v>
      </c>
      <c r="E25" s="34"/>
      <c r="F25" s="34">
        <v>130</v>
      </c>
      <c r="G25" s="34">
        <v>140</v>
      </c>
      <c r="H25" s="34">
        <v>150</v>
      </c>
      <c r="I25" s="34">
        <v>160</v>
      </c>
      <c r="J25" s="34">
        <v>170</v>
      </c>
      <c r="K25" s="34">
        <v>180</v>
      </c>
      <c r="L25" s="25"/>
      <c r="M25" s="23"/>
    </row>
    <row r="26" spans="1:49" ht="113.25" customHeight="1" x14ac:dyDescent="0.25">
      <c r="A26" s="25" t="s">
        <v>15</v>
      </c>
      <c r="B26" s="66" t="s">
        <v>120</v>
      </c>
      <c r="C26" s="66" t="s">
        <v>197</v>
      </c>
      <c r="D26" s="23"/>
      <c r="E26" s="27"/>
      <c r="F26" s="27"/>
      <c r="G26" s="27"/>
      <c r="H26" s="27"/>
      <c r="I26" s="27"/>
      <c r="J26" s="27"/>
      <c r="K26" s="27"/>
      <c r="L26" s="23"/>
      <c r="M26" s="23" t="s">
        <v>84</v>
      </c>
    </row>
    <row r="27" spans="1:49" ht="37.5" customHeight="1" x14ac:dyDescent="0.25">
      <c r="A27" s="93" t="s">
        <v>140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5"/>
    </row>
    <row r="28" spans="1:49" ht="86.25" customHeight="1" x14ac:dyDescent="0.25">
      <c r="A28" s="28" t="s">
        <v>16</v>
      </c>
      <c r="B28" s="29" t="s">
        <v>96</v>
      </c>
      <c r="C28" s="22" t="s">
        <v>198</v>
      </c>
      <c r="D28" s="22" t="s">
        <v>67</v>
      </c>
      <c r="E28" s="32"/>
      <c r="F28" s="69">
        <v>100</v>
      </c>
      <c r="G28" s="69">
        <v>100</v>
      </c>
      <c r="H28" s="69">
        <v>100</v>
      </c>
      <c r="I28" s="69">
        <v>100</v>
      </c>
      <c r="J28" s="69">
        <v>100</v>
      </c>
      <c r="K28" s="69">
        <v>100</v>
      </c>
      <c r="L28" s="30"/>
      <c r="M28" s="23" t="s">
        <v>84</v>
      </c>
    </row>
    <row r="29" spans="1:49" ht="96.75" customHeight="1" x14ac:dyDescent="0.25">
      <c r="A29" s="28" t="s">
        <v>74</v>
      </c>
      <c r="B29" s="142" t="s">
        <v>141</v>
      </c>
      <c r="C29" s="134"/>
      <c r="D29" s="134"/>
      <c r="E29" s="134"/>
      <c r="F29" s="134"/>
      <c r="G29" s="134"/>
      <c r="H29" s="134"/>
      <c r="I29" s="134"/>
      <c r="J29" s="134"/>
      <c r="K29" s="134"/>
      <c r="L29" s="151"/>
      <c r="M29" s="23"/>
    </row>
    <row r="30" spans="1:49" s="16" customFormat="1" ht="84" customHeight="1" x14ac:dyDescent="0.25">
      <c r="A30" s="31" t="s">
        <v>99</v>
      </c>
      <c r="B30" s="37" t="s">
        <v>130</v>
      </c>
      <c r="C30" s="37" t="s">
        <v>199</v>
      </c>
      <c r="D30" s="22" t="s">
        <v>171</v>
      </c>
      <c r="E30" s="33"/>
      <c r="F30" s="68">
        <v>1</v>
      </c>
      <c r="G30" s="68">
        <v>1</v>
      </c>
      <c r="H30" s="68">
        <v>1</v>
      </c>
      <c r="I30" s="68">
        <v>1</v>
      </c>
      <c r="J30" s="68">
        <v>1</v>
      </c>
      <c r="K30" s="68">
        <v>1</v>
      </c>
      <c r="L30" s="22"/>
      <c r="M30" s="23" t="s">
        <v>84</v>
      </c>
      <c r="N30" s="36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</row>
    <row r="31" spans="1:49" ht="18.75" x14ac:dyDescent="0.25">
      <c r="A31" s="31"/>
      <c r="B31" s="106" t="s">
        <v>142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1"/>
    </row>
    <row r="32" spans="1:49" ht="56.25" x14ac:dyDescent="0.25">
      <c r="A32" s="31"/>
      <c r="B32" s="51" t="s">
        <v>131</v>
      </c>
      <c r="C32" s="51" t="s">
        <v>200</v>
      </c>
      <c r="D32" s="22" t="s">
        <v>202</v>
      </c>
      <c r="E32" s="33"/>
      <c r="F32" s="68">
        <v>2</v>
      </c>
      <c r="G32" s="68">
        <v>2</v>
      </c>
      <c r="H32" s="68">
        <v>2</v>
      </c>
      <c r="I32" s="68">
        <v>2</v>
      </c>
      <c r="J32" s="68">
        <v>2</v>
      </c>
      <c r="K32" s="68">
        <v>2</v>
      </c>
      <c r="L32" s="22"/>
      <c r="M32" s="23"/>
      <c r="N32" s="46"/>
    </row>
    <row r="33" spans="1:13" ht="99.75" customHeight="1" x14ac:dyDescent="0.25">
      <c r="A33" s="31"/>
      <c r="B33" s="54" t="s">
        <v>132</v>
      </c>
      <c r="C33" s="54" t="s">
        <v>201</v>
      </c>
      <c r="D33" s="22" t="s">
        <v>171</v>
      </c>
      <c r="E33" s="33"/>
      <c r="F33" s="68">
        <v>3</v>
      </c>
      <c r="G33" s="68">
        <v>3</v>
      </c>
      <c r="H33" s="68">
        <v>3</v>
      </c>
      <c r="I33" s="68">
        <v>3</v>
      </c>
      <c r="J33" s="68">
        <v>3</v>
      </c>
      <c r="K33" s="68">
        <v>3</v>
      </c>
      <c r="L33" s="22"/>
      <c r="M33" s="23"/>
    </row>
  </sheetData>
  <mergeCells count="20">
    <mergeCell ref="D5:D6"/>
    <mergeCell ref="B17:M17"/>
    <mergeCell ref="B19:L19"/>
    <mergeCell ref="B29:L29"/>
    <mergeCell ref="B31:M31"/>
    <mergeCell ref="E5:E6"/>
    <mergeCell ref="B12:L12"/>
    <mergeCell ref="B14:M14"/>
    <mergeCell ref="F5:K5"/>
    <mergeCell ref="L7:M7"/>
    <mergeCell ref="L4:M5"/>
    <mergeCell ref="C4:K4"/>
    <mergeCell ref="A27:M27"/>
    <mergeCell ref="A9:M9"/>
    <mergeCell ref="A10:M10"/>
    <mergeCell ref="A21:M21"/>
    <mergeCell ref="A8:M8"/>
    <mergeCell ref="A4:A6"/>
    <mergeCell ref="B4:B6"/>
    <mergeCell ref="C5:C6"/>
  </mergeCells>
  <pageMargins left="0.7" right="0.7" top="0.75" bottom="0.75" header="0.3" footer="0.3"/>
  <pageSetup paperSize="9" scale="43" fitToHeight="0" orientation="landscape" r:id="rId1"/>
  <rowBreaks count="1" manualBreakCount="1">
    <brk id="26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6"/>
  <sheetViews>
    <sheetView tabSelected="1" view="pageBreakPreview" zoomScale="90" zoomScaleNormal="80" zoomScaleSheetLayoutView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7" sqref="G7"/>
    </sheetView>
  </sheetViews>
  <sheetFormatPr defaultColWidth="9.140625" defaultRowHeight="15.75" x14ac:dyDescent="0.3"/>
  <cols>
    <col min="1" max="1" width="7" style="18" customWidth="1"/>
    <col min="2" max="2" width="42.28515625" style="18" customWidth="1"/>
    <col min="3" max="3" width="39.140625" style="18" customWidth="1"/>
    <col min="4" max="4" width="20" style="18" customWidth="1"/>
    <col min="5" max="5" width="18.85546875" style="18" customWidth="1"/>
    <col min="6" max="6" width="21.42578125" style="18" customWidth="1"/>
    <col min="7" max="7" width="20.42578125" style="18" customWidth="1"/>
    <col min="8" max="8" width="20.5703125" style="18" customWidth="1"/>
    <col min="9" max="9" width="18.28515625" style="18" customWidth="1"/>
    <col min="10" max="16384" width="9.140625" style="18"/>
  </cols>
  <sheetData>
    <row r="2" spans="1:9" ht="18.75" x14ac:dyDescent="0.3">
      <c r="A2" s="19"/>
      <c r="B2" s="19"/>
      <c r="C2" s="19"/>
      <c r="D2" s="19"/>
      <c r="E2" s="17" t="s">
        <v>78</v>
      </c>
      <c r="F2" s="19"/>
      <c r="G2" s="19"/>
      <c r="H2" s="19"/>
      <c r="I2" s="19"/>
    </row>
    <row r="3" spans="1:9" ht="18.75" x14ac:dyDescent="0.3">
      <c r="A3" s="19"/>
      <c r="B3" s="19"/>
      <c r="C3" s="19"/>
      <c r="D3" s="19"/>
      <c r="E3" s="17" t="s">
        <v>100</v>
      </c>
      <c r="F3" s="19"/>
      <c r="G3" s="19"/>
      <c r="H3" s="19"/>
      <c r="I3" s="19"/>
    </row>
    <row r="4" spans="1:9" ht="67.5" customHeight="1" x14ac:dyDescent="0.3">
      <c r="A4" s="20" t="s">
        <v>11</v>
      </c>
      <c r="B4" s="21" t="s">
        <v>85</v>
      </c>
      <c r="C4" s="21" t="s">
        <v>23</v>
      </c>
      <c r="D4" s="158" t="s">
        <v>24</v>
      </c>
      <c r="E4" s="158"/>
      <c r="F4" s="158"/>
      <c r="G4" s="158"/>
      <c r="H4" s="158"/>
      <c r="I4" s="158"/>
    </row>
    <row r="5" spans="1:9" ht="18.75" x14ac:dyDescent="0.3">
      <c r="A5" s="20"/>
      <c r="B5" s="21"/>
      <c r="C5" s="21"/>
      <c r="D5" s="21" t="s">
        <v>6</v>
      </c>
      <c r="E5" s="21" t="s">
        <v>7</v>
      </c>
      <c r="F5" s="21" t="s">
        <v>8</v>
      </c>
      <c r="G5" s="21" t="s">
        <v>9</v>
      </c>
      <c r="H5" s="21" t="s">
        <v>10</v>
      </c>
      <c r="I5" s="21" t="s">
        <v>89</v>
      </c>
    </row>
    <row r="6" spans="1:9" ht="18.75" x14ac:dyDescent="0.3">
      <c r="A6" s="21">
        <v>1</v>
      </c>
      <c r="B6" s="21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</row>
    <row r="7" spans="1:9" ht="32.25" customHeight="1" x14ac:dyDescent="0.3">
      <c r="A7" s="155"/>
      <c r="B7" s="159" t="s">
        <v>143</v>
      </c>
      <c r="C7" s="20" t="s">
        <v>79</v>
      </c>
      <c r="D7" s="67">
        <f>SUM(D8:D11)</f>
        <v>9428.5619999999999</v>
      </c>
      <c r="E7" s="67">
        <f t="shared" ref="E7:F7" si="0">SUM(E8:E11)</f>
        <v>4031.1620000000003</v>
      </c>
      <c r="F7" s="67">
        <f t="shared" si="0"/>
        <v>4031.1620000000003</v>
      </c>
      <c r="G7" s="67">
        <f t="shared" ref="G7:I7" si="1">SUM(G8:G11)</f>
        <v>0</v>
      </c>
      <c r="H7" s="67">
        <f t="shared" si="1"/>
        <v>0</v>
      </c>
      <c r="I7" s="67">
        <f t="shared" si="1"/>
        <v>0</v>
      </c>
    </row>
    <row r="8" spans="1:9" ht="40.5" customHeight="1" x14ac:dyDescent="0.3">
      <c r="A8" s="156"/>
      <c r="B8" s="160"/>
      <c r="C8" s="20" t="s">
        <v>109</v>
      </c>
      <c r="D8" s="55">
        <f>D13+D18+D23+D28+D33+D38+D43+D48+D53+D58</f>
        <v>6107.9620000000004</v>
      </c>
      <c r="E8" s="55">
        <f t="shared" ref="E8:F8" si="2">E13+E18+E23+E28+E33+E38+E43+E48+E53+E58</f>
        <v>3106.2620000000002</v>
      </c>
      <c r="F8" s="55">
        <f t="shared" si="2"/>
        <v>3106.2620000000002</v>
      </c>
      <c r="G8" s="55">
        <f t="shared" ref="G8:I8" si="3">G13+G18+G23</f>
        <v>0</v>
      </c>
      <c r="H8" s="55">
        <f t="shared" si="3"/>
        <v>0</v>
      </c>
      <c r="I8" s="55">
        <f t="shared" si="3"/>
        <v>0</v>
      </c>
    </row>
    <row r="9" spans="1:9" ht="41.25" customHeight="1" x14ac:dyDescent="0.3">
      <c r="A9" s="156"/>
      <c r="B9" s="160"/>
      <c r="C9" s="20" t="s">
        <v>26</v>
      </c>
      <c r="D9" s="55">
        <f t="shared" ref="D9:D11" si="4">D14+D19+D24+D29+D34+D39+D44+D49+D54+D59</f>
        <v>0</v>
      </c>
      <c r="E9" s="55">
        <f t="shared" ref="E9:F9" si="5">E14+E19+E24+E29+E34+E39+E44+E49+E54+E59</f>
        <v>0</v>
      </c>
      <c r="F9" s="55">
        <f t="shared" si="5"/>
        <v>0</v>
      </c>
      <c r="G9" s="55">
        <f t="shared" ref="G9:I9" si="6">G14+G19+G24</f>
        <v>0</v>
      </c>
      <c r="H9" s="55">
        <f t="shared" si="6"/>
        <v>0</v>
      </c>
      <c r="I9" s="55">
        <f t="shared" si="6"/>
        <v>0</v>
      </c>
    </row>
    <row r="10" spans="1:9" ht="45" customHeight="1" x14ac:dyDescent="0.3">
      <c r="A10" s="156"/>
      <c r="B10" s="160"/>
      <c r="C10" s="20" t="s">
        <v>27</v>
      </c>
      <c r="D10" s="55">
        <f t="shared" si="4"/>
        <v>3320.6</v>
      </c>
      <c r="E10" s="55">
        <f t="shared" ref="E10:F10" si="7">E15+E20+E25+E30+E35+E40+E45+E50+E55+E60</f>
        <v>924.9</v>
      </c>
      <c r="F10" s="55">
        <f t="shared" si="7"/>
        <v>924.9</v>
      </c>
      <c r="G10" s="55">
        <f t="shared" ref="G10:I10" si="8">G15+G20+G25</f>
        <v>0</v>
      </c>
      <c r="H10" s="55">
        <f t="shared" si="8"/>
        <v>0</v>
      </c>
      <c r="I10" s="55">
        <f t="shared" si="8"/>
        <v>0</v>
      </c>
    </row>
    <row r="11" spans="1:9" ht="39" customHeight="1" x14ac:dyDescent="0.3">
      <c r="A11" s="157"/>
      <c r="B11" s="161"/>
      <c r="C11" s="20" t="s">
        <v>28</v>
      </c>
      <c r="D11" s="55">
        <f t="shared" si="4"/>
        <v>0</v>
      </c>
      <c r="E11" s="55">
        <f t="shared" ref="E11:F11" si="9">E16+E21+E26+E31+E36+E41+E46+E51+E56+E61</f>
        <v>0</v>
      </c>
      <c r="F11" s="55">
        <f t="shared" si="9"/>
        <v>0</v>
      </c>
      <c r="G11" s="55">
        <f t="shared" ref="G11:I11" si="10">G16+G21+G26</f>
        <v>0</v>
      </c>
      <c r="H11" s="55">
        <f t="shared" si="10"/>
        <v>0</v>
      </c>
      <c r="I11" s="55">
        <f t="shared" si="10"/>
        <v>0</v>
      </c>
    </row>
    <row r="12" spans="1:9" ht="31.5" customHeight="1" x14ac:dyDescent="0.3">
      <c r="A12" s="152" t="s">
        <v>83</v>
      </c>
      <c r="B12" s="155" t="s">
        <v>144</v>
      </c>
      <c r="C12" s="20" t="s">
        <v>79</v>
      </c>
      <c r="D12" s="67">
        <f>SUM(D13:D16)</f>
        <v>0</v>
      </c>
      <c r="E12" s="67">
        <f t="shared" ref="E12:F12" si="11">SUM(E13:E16)</f>
        <v>0</v>
      </c>
      <c r="F12" s="67">
        <f t="shared" si="11"/>
        <v>0</v>
      </c>
      <c r="G12" s="67">
        <f t="shared" ref="G12:I12" si="12">SUM(G13:G16)</f>
        <v>0</v>
      </c>
      <c r="H12" s="67">
        <f t="shared" si="12"/>
        <v>0</v>
      </c>
      <c r="I12" s="67">
        <f t="shared" si="12"/>
        <v>0</v>
      </c>
    </row>
    <row r="13" spans="1:9" ht="37.5" x14ac:dyDescent="0.3">
      <c r="A13" s="153"/>
      <c r="B13" s="156"/>
      <c r="C13" s="20" t="s">
        <v>109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</row>
    <row r="14" spans="1:9" ht="37.5" x14ac:dyDescent="0.3">
      <c r="A14" s="153"/>
      <c r="B14" s="156"/>
      <c r="C14" s="20" t="s">
        <v>26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</row>
    <row r="15" spans="1:9" ht="37.5" x14ac:dyDescent="0.3">
      <c r="A15" s="153"/>
      <c r="B15" s="156"/>
      <c r="C15" s="20" t="s">
        <v>27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</row>
    <row r="16" spans="1:9" ht="33" customHeight="1" x14ac:dyDescent="0.3">
      <c r="A16" s="154"/>
      <c r="B16" s="157"/>
      <c r="C16" s="20" t="s">
        <v>28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</row>
    <row r="17" spans="1:9" ht="29.25" customHeight="1" x14ac:dyDescent="0.3">
      <c r="A17" s="152" t="s">
        <v>73</v>
      </c>
      <c r="B17" s="155" t="s">
        <v>134</v>
      </c>
      <c r="C17" s="20" t="s">
        <v>79</v>
      </c>
      <c r="D17" s="67">
        <f>SUM(D18:D21)</f>
        <v>0</v>
      </c>
      <c r="E17" s="67">
        <f t="shared" ref="E17:F17" si="13">SUM(E18:E21)</f>
        <v>0</v>
      </c>
      <c r="F17" s="67">
        <f t="shared" si="13"/>
        <v>0</v>
      </c>
      <c r="G17" s="67">
        <f t="shared" ref="G17" si="14">SUM(G18:G21)</f>
        <v>0</v>
      </c>
      <c r="H17" s="67">
        <f t="shared" ref="H17" si="15">SUM(H18:H21)</f>
        <v>0</v>
      </c>
      <c r="I17" s="67">
        <f t="shared" ref="I17" si="16">SUM(I18:I21)</f>
        <v>0</v>
      </c>
    </row>
    <row r="18" spans="1:9" ht="37.5" x14ac:dyDescent="0.3">
      <c r="A18" s="153"/>
      <c r="B18" s="156"/>
      <c r="C18" s="20" t="s">
        <v>109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</row>
    <row r="19" spans="1:9" ht="37.5" x14ac:dyDescent="0.3">
      <c r="A19" s="153"/>
      <c r="B19" s="156"/>
      <c r="C19" s="20" t="s">
        <v>26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</row>
    <row r="20" spans="1:9" ht="37.5" x14ac:dyDescent="0.3">
      <c r="A20" s="153"/>
      <c r="B20" s="156"/>
      <c r="C20" s="20" t="s">
        <v>27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</row>
    <row r="21" spans="1:9" ht="18.75" x14ac:dyDescent="0.3">
      <c r="A21" s="154"/>
      <c r="B21" s="157"/>
      <c r="C21" s="20" t="s">
        <v>28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</row>
    <row r="22" spans="1:9" ht="22.5" customHeight="1" x14ac:dyDescent="0.3">
      <c r="A22" s="152" t="s">
        <v>94</v>
      </c>
      <c r="B22" s="155" t="s">
        <v>145</v>
      </c>
      <c r="C22" s="20" t="s">
        <v>79</v>
      </c>
      <c r="D22" s="67">
        <f>SUM(D23:D26)</f>
        <v>0</v>
      </c>
      <c r="E22" s="67">
        <f t="shared" ref="E22:F22" si="17">SUM(E23:E26)</f>
        <v>0</v>
      </c>
      <c r="F22" s="67">
        <f t="shared" si="17"/>
        <v>0</v>
      </c>
      <c r="G22" s="67">
        <f t="shared" ref="G22" si="18">SUM(G23:G26)</f>
        <v>0</v>
      </c>
      <c r="H22" s="67">
        <f t="shared" ref="H22" si="19">SUM(H23:H26)</f>
        <v>0</v>
      </c>
      <c r="I22" s="67">
        <f t="shared" ref="I22" si="20">SUM(I23:I26)</f>
        <v>0</v>
      </c>
    </row>
    <row r="23" spans="1:9" ht="37.5" x14ac:dyDescent="0.3">
      <c r="A23" s="153"/>
      <c r="B23" s="156"/>
      <c r="C23" s="20" t="s">
        <v>109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</row>
    <row r="24" spans="1:9" ht="37.5" x14ac:dyDescent="0.3">
      <c r="A24" s="153"/>
      <c r="B24" s="156"/>
      <c r="C24" s="20" t="s">
        <v>26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</row>
    <row r="25" spans="1:9" ht="37.5" x14ac:dyDescent="0.3">
      <c r="A25" s="153"/>
      <c r="B25" s="156"/>
      <c r="C25" s="20" t="s">
        <v>27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</row>
    <row r="26" spans="1:9" ht="18.75" x14ac:dyDescent="0.3">
      <c r="A26" s="154"/>
      <c r="B26" s="157"/>
      <c r="C26" s="20" t="s">
        <v>28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</row>
    <row r="27" spans="1:9" ht="18.75" x14ac:dyDescent="0.3">
      <c r="A27" s="152" t="s">
        <v>146</v>
      </c>
      <c r="B27" s="155" t="s">
        <v>113</v>
      </c>
      <c r="C27" s="20" t="s">
        <v>79</v>
      </c>
      <c r="D27" s="67">
        <f>SUM(D28:D31)</f>
        <v>0</v>
      </c>
      <c r="E27" s="67">
        <f t="shared" ref="E27:F27" si="21">SUM(E28:E31)</f>
        <v>0</v>
      </c>
      <c r="F27" s="67">
        <f t="shared" si="21"/>
        <v>0</v>
      </c>
      <c r="G27" s="67">
        <f t="shared" ref="G27:I27" si="22">SUM(G28:G31)</f>
        <v>0</v>
      </c>
      <c r="H27" s="67">
        <f t="shared" si="22"/>
        <v>0</v>
      </c>
      <c r="I27" s="67">
        <f t="shared" si="22"/>
        <v>0</v>
      </c>
    </row>
    <row r="28" spans="1:9" ht="37.5" x14ac:dyDescent="0.3">
      <c r="A28" s="153"/>
      <c r="B28" s="156"/>
      <c r="C28" s="20" t="s">
        <v>109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</row>
    <row r="29" spans="1:9" ht="37.5" x14ac:dyDescent="0.3">
      <c r="A29" s="153"/>
      <c r="B29" s="156"/>
      <c r="C29" s="20" t="s">
        <v>26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</row>
    <row r="30" spans="1:9" ht="37.5" x14ac:dyDescent="0.3">
      <c r="A30" s="153"/>
      <c r="B30" s="156"/>
      <c r="C30" s="20" t="s">
        <v>27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</row>
    <row r="31" spans="1:9" ht="18.75" x14ac:dyDescent="0.3">
      <c r="A31" s="154"/>
      <c r="B31" s="157"/>
      <c r="C31" s="20" t="s">
        <v>28</v>
      </c>
      <c r="D31" s="55">
        <v>0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</row>
    <row r="32" spans="1:9" ht="18.75" x14ac:dyDescent="0.3">
      <c r="A32" s="152" t="s">
        <v>147</v>
      </c>
      <c r="B32" s="155" t="s">
        <v>167</v>
      </c>
      <c r="C32" s="20" t="s">
        <v>79</v>
      </c>
      <c r="D32" s="67">
        <f>SUM(D33:D36)</f>
        <v>240</v>
      </c>
      <c r="E32" s="67">
        <f t="shared" ref="E32:F32" si="23">SUM(E33:E36)</f>
        <v>0</v>
      </c>
      <c r="F32" s="67">
        <f t="shared" si="23"/>
        <v>0</v>
      </c>
      <c r="G32" s="67">
        <f t="shared" ref="G32:I32" si="24">SUM(G33:G36)</f>
        <v>0</v>
      </c>
      <c r="H32" s="67">
        <f t="shared" si="24"/>
        <v>0</v>
      </c>
      <c r="I32" s="67">
        <f t="shared" si="24"/>
        <v>0</v>
      </c>
    </row>
    <row r="33" spans="1:9" ht="37.5" x14ac:dyDescent="0.3">
      <c r="A33" s="153"/>
      <c r="B33" s="156"/>
      <c r="C33" s="20" t="s">
        <v>109</v>
      </c>
      <c r="D33" s="55">
        <v>240</v>
      </c>
      <c r="E33" s="55"/>
      <c r="F33" s="55"/>
      <c r="G33" s="55">
        <v>0</v>
      </c>
      <c r="H33" s="55">
        <v>0</v>
      </c>
      <c r="I33" s="55">
        <v>0</v>
      </c>
    </row>
    <row r="34" spans="1:9" ht="37.5" x14ac:dyDescent="0.3">
      <c r="A34" s="153"/>
      <c r="B34" s="156"/>
      <c r="C34" s="20" t="s">
        <v>26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</row>
    <row r="35" spans="1:9" ht="37.5" x14ac:dyDescent="0.3">
      <c r="A35" s="153"/>
      <c r="B35" s="156"/>
      <c r="C35" s="20" t="s">
        <v>27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</row>
    <row r="36" spans="1:9" ht="68.25" customHeight="1" x14ac:dyDescent="0.3">
      <c r="A36" s="154"/>
      <c r="B36" s="157"/>
      <c r="C36" s="20" t="s">
        <v>28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</row>
    <row r="37" spans="1:9" ht="18.75" x14ac:dyDescent="0.3">
      <c r="A37" s="152" t="s">
        <v>148</v>
      </c>
      <c r="B37" s="155" t="s">
        <v>168</v>
      </c>
      <c r="C37" s="20" t="s">
        <v>79</v>
      </c>
      <c r="D37" s="67">
        <f>SUM(D38:D41)</f>
        <v>5867.9620000000004</v>
      </c>
      <c r="E37" s="67">
        <f t="shared" ref="E37:F37" si="25">SUM(E38:E41)</f>
        <v>3106.2620000000002</v>
      </c>
      <c r="F37" s="67">
        <f t="shared" si="25"/>
        <v>3106.2620000000002</v>
      </c>
      <c r="G37" s="67">
        <f t="shared" ref="G37:I37" si="26">SUM(G38:G41)</f>
        <v>0</v>
      </c>
      <c r="H37" s="67">
        <f t="shared" si="26"/>
        <v>0</v>
      </c>
      <c r="I37" s="67">
        <f t="shared" si="26"/>
        <v>0</v>
      </c>
    </row>
    <row r="38" spans="1:9" ht="37.5" x14ac:dyDescent="0.3">
      <c r="A38" s="153"/>
      <c r="B38" s="156"/>
      <c r="C38" s="20" t="s">
        <v>109</v>
      </c>
      <c r="D38" s="55">
        <v>5867.9620000000004</v>
      </c>
      <c r="E38" s="55">
        <v>3106.2620000000002</v>
      </c>
      <c r="F38" s="55">
        <v>3106.2620000000002</v>
      </c>
      <c r="G38" s="55">
        <v>0</v>
      </c>
      <c r="H38" s="55">
        <v>0</v>
      </c>
      <c r="I38" s="55">
        <v>0</v>
      </c>
    </row>
    <row r="39" spans="1:9" ht="37.5" x14ac:dyDescent="0.3">
      <c r="A39" s="153"/>
      <c r="B39" s="156"/>
      <c r="C39" s="20" t="s">
        <v>26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</row>
    <row r="40" spans="1:9" ht="37.5" x14ac:dyDescent="0.3">
      <c r="A40" s="153"/>
      <c r="B40" s="156"/>
      <c r="C40" s="20" t="s">
        <v>27</v>
      </c>
      <c r="D40" s="55">
        <v>0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</row>
    <row r="41" spans="1:9" ht="18.75" x14ac:dyDescent="0.3">
      <c r="A41" s="154"/>
      <c r="B41" s="157"/>
      <c r="C41" s="20" t="s">
        <v>28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</row>
    <row r="42" spans="1:9" ht="18.75" x14ac:dyDescent="0.3">
      <c r="A42" s="152" t="s">
        <v>149</v>
      </c>
      <c r="B42" s="155" t="s">
        <v>126</v>
      </c>
      <c r="C42" s="20" t="s">
        <v>79</v>
      </c>
      <c r="D42" s="67">
        <f>SUM(D43:D46)</f>
        <v>0</v>
      </c>
      <c r="E42" s="67">
        <f t="shared" ref="E42:F42" si="27">SUM(E43:E46)</f>
        <v>0</v>
      </c>
      <c r="F42" s="67">
        <f t="shared" si="27"/>
        <v>0</v>
      </c>
      <c r="G42" s="67">
        <f t="shared" ref="G42:I42" si="28">SUM(G43:G46)</f>
        <v>0</v>
      </c>
      <c r="H42" s="67">
        <f t="shared" si="28"/>
        <v>0</v>
      </c>
      <c r="I42" s="67">
        <f t="shared" si="28"/>
        <v>0</v>
      </c>
    </row>
    <row r="43" spans="1:9" ht="37.5" x14ac:dyDescent="0.3">
      <c r="A43" s="153"/>
      <c r="B43" s="156"/>
      <c r="C43" s="20" t="s">
        <v>152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</row>
    <row r="44" spans="1:9" ht="37.5" x14ac:dyDescent="0.3">
      <c r="A44" s="153"/>
      <c r="B44" s="156"/>
      <c r="C44" s="20" t="s">
        <v>26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</row>
    <row r="45" spans="1:9" ht="37.5" x14ac:dyDescent="0.3">
      <c r="A45" s="153"/>
      <c r="B45" s="156"/>
      <c r="C45" s="20" t="s">
        <v>27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</row>
    <row r="46" spans="1:9" ht="18.75" x14ac:dyDescent="0.3">
      <c r="A46" s="154"/>
      <c r="B46" s="157"/>
      <c r="C46" s="20" t="s">
        <v>28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</row>
    <row r="47" spans="1:9" ht="18.75" x14ac:dyDescent="0.3">
      <c r="A47" s="152" t="s">
        <v>150</v>
      </c>
      <c r="B47" s="155" t="s">
        <v>128</v>
      </c>
      <c r="C47" s="20" t="s">
        <v>79</v>
      </c>
      <c r="D47" s="67">
        <f>SUM(D48:D51)</f>
        <v>403.5</v>
      </c>
      <c r="E47" s="67">
        <f t="shared" ref="E47:F47" si="29">SUM(E48:E51)</f>
        <v>403.5</v>
      </c>
      <c r="F47" s="67">
        <f t="shared" si="29"/>
        <v>403.5</v>
      </c>
      <c r="G47" s="67">
        <f t="shared" ref="G47:I47" si="30">SUM(G48:G51)</f>
        <v>0</v>
      </c>
      <c r="H47" s="67">
        <f t="shared" si="30"/>
        <v>0</v>
      </c>
      <c r="I47" s="67">
        <f t="shared" si="30"/>
        <v>0</v>
      </c>
    </row>
    <row r="48" spans="1:9" ht="37.5" x14ac:dyDescent="0.3">
      <c r="A48" s="153"/>
      <c r="B48" s="156"/>
      <c r="C48" s="20" t="s">
        <v>109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</row>
    <row r="49" spans="1:9" ht="37.5" x14ac:dyDescent="0.3">
      <c r="A49" s="153"/>
      <c r="B49" s="156"/>
      <c r="C49" s="20" t="s">
        <v>26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</row>
    <row r="50" spans="1:9" ht="37.5" x14ac:dyDescent="0.3">
      <c r="A50" s="153"/>
      <c r="B50" s="156"/>
      <c r="C50" s="20" t="s">
        <v>27</v>
      </c>
      <c r="D50" s="55">
        <v>403.5</v>
      </c>
      <c r="E50" s="55">
        <v>403.5</v>
      </c>
      <c r="F50" s="55">
        <v>403.5</v>
      </c>
      <c r="G50" s="55">
        <v>0</v>
      </c>
      <c r="H50" s="55">
        <v>0</v>
      </c>
      <c r="I50" s="55">
        <v>0</v>
      </c>
    </row>
    <row r="51" spans="1:9" ht="18.75" x14ac:dyDescent="0.3">
      <c r="A51" s="154"/>
      <c r="B51" s="157"/>
      <c r="C51" s="20" t="s">
        <v>28</v>
      </c>
      <c r="D51" s="55">
        <v>0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</row>
    <row r="52" spans="1:9" ht="18.75" x14ac:dyDescent="0.3">
      <c r="A52" s="152" t="s">
        <v>151</v>
      </c>
      <c r="B52" s="155" t="s">
        <v>129</v>
      </c>
      <c r="C52" s="20" t="s">
        <v>79</v>
      </c>
      <c r="D52" s="67">
        <f>SUM(D53:D56)</f>
        <v>2917.1</v>
      </c>
      <c r="E52" s="67">
        <f t="shared" ref="E52:F52" si="31">SUM(E53:E56)</f>
        <v>521.4</v>
      </c>
      <c r="F52" s="67">
        <f t="shared" si="31"/>
        <v>521.4</v>
      </c>
      <c r="G52" s="67">
        <f t="shared" ref="G52:I52" si="32">SUM(G53:G56)</f>
        <v>0</v>
      </c>
      <c r="H52" s="67">
        <f t="shared" si="32"/>
        <v>0</v>
      </c>
      <c r="I52" s="67">
        <f t="shared" si="32"/>
        <v>0</v>
      </c>
    </row>
    <row r="53" spans="1:9" ht="37.5" x14ac:dyDescent="0.3">
      <c r="A53" s="153"/>
      <c r="B53" s="156"/>
      <c r="C53" s="20" t="s">
        <v>109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</row>
    <row r="54" spans="1:9" ht="37.5" x14ac:dyDescent="0.3">
      <c r="A54" s="153"/>
      <c r="B54" s="156"/>
      <c r="C54" s="20" t="s">
        <v>26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</row>
    <row r="55" spans="1:9" ht="37.5" x14ac:dyDescent="0.3">
      <c r="A55" s="153"/>
      <c r="B55" s="156"/>
      <c r="C55" s="20" t="s">
        <v>27</v>
      </c>
      <c r="D55" s="55">
        <v>2917.1</v>
      </c>
      <c r="E55" s="55">
        <v>521.4</v>
      </c>
      <c r="F55" s="55">
        <v>521.4</v>
      </c>
      <c r="G55" s="55">
        <v>0</v>
      </c>
      <c r="H55" s="55">
        <v>0</v>
      </c>
      <c r="I55" s="55">
        <v>0</v>
      </c>
    </row>
    <row r="56" spans="1:9" ht="18.75" x14ac:dyDescent="0.3">
      <c r="A56" s="154"/>
      <c r="B56" s="157"/>
      <c r="C56" s="20" t="s">
        <v>28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</row>
  </sheetData>
  <mergeCells count="21">
    <mergeCell ref="D4:I4"/>
    <mergeCell ref="A7:A11"/>
    <mergeCell ref="B7:B11"/>
    <mergeCell ref="A22:A26"/>
    <mergeCell ref="B22:B26"/>
    <mergeCell ref="A12:A16"/>
    <mergeCell ref="B12:B16"/>
    <mergeCell ref="A17:A21"/>
    <mergeCell ref="B17:B21"/>
    <mergeCell ref="A27:A31"/>
    <mergeCell ref="B27:B31"/>
    <mergeCell ref="A32:A36"/>
    <mergeCell ref="B32:B36"/>
    <mergeCell ref="A37:A41"/>
    <mergeCell ref="B37:B41"/>
    <mergeCell ref="A42:A46"/>
    <mergeCell ref="B42:B46"/>
    <mergeCell ref="A47:A51"/>
    <mergeCell ref="B47:B51"/>
    <mergeCell ref="A52:A56"/>
    <mergeCell ref="B52:B56"/>
  </mergeCells>
  <pageMargins left="0.23622047244094491" right="0.23622047244094491" top="0" bottom="0" header="0.31496062992125984" footer="0.31496062992125984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D15" sqref="A14:G17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29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107</v>
      </c>
    </row>
    <row r="6" spans="1:7" ht="15.75" x14ac:dyDescent="0.25">
      <c r="F6" s="4" t="s">
        <v>5</v>
      </c>
    </row>
    <row r="7" spans="1:7" ht="15.75" x14ac:dyDescent="0.25">
      <c r="F7" s="4" t="s">
        <v>108</v>
      </c>
    </row>
    <row r="8" spans="1:7" ht="15.75" x14ac:dyDescent="0.25">
      <c r="F8" s="4" t="s">
        <v>1</v>
      </c>
    </row>
    <row r="11" spans="1:7" ht="18.75" x14ac:dyDescent="0.25">
      <c r="D11" s="2" t="s">
        <v>40</v>
      </c>
    </row>
    <row r="12" spans="1:7" ht="18.75" x14ac:dyDescent="0.25">
      <c r="D12" s="2" t="s">
        <v>41</v>
      </c>
    </row>
    <row r="13" spans="1:7" ht="18.75" x14ac:dyDescent="0.25">
      <c r="E13" s="1"/>
    </row>
    <row r="14" spans="1:7" ht="47.25" customHeight="1" x14ac:dyDescent="0.25">
      <c r="A14" s="165" t="s">
        <v>11</v>
      </c>
      <c r="B14" s="165" t="s">
        <v>30</v>
      </c>
      <c r="C14" s="165" t="s">
        <v>12</v>
      </c>
      <c r="D14" s="162" t="s">
        <v>31</v>
      </c>
      <c r="E14" s="163"/>
      <c r="F14" s="164"/>
      <c r="G14" s="165" t="s">
        <v>42</v>
      </c>
    </row>
    <row r="15" spans="1:7" ht="63" customHeight="1" x14ac:dyDescent="0.25">
      <c r="A15" s="166"/>
      <c r="B15" s="166"/>
      <c r="C15" s="166"/>
      <c r="D15" s="165" t="s">
        <v>32</v>
      </c>
      <c r="E15" s="162" t="s">
        <v>33</v>
      </c>
      <c r="F15" s="164"/>
      <c r="G15" s="166"/>
    </row>
    <row r="16" spans="1:7" ht="31.5" x14ac:dyDescent="0.25">
      <c r="A16" s="167"/>
      <c r="B16" s="167"/>
      <c r="C16" s="167"/>
      <c r="D16" s="167"/>
      <c r="E16" s="7" t="s">
        <v>34</v>
      </c>
      <c r="F16" s="7" t="s">
        <v>35</v>
      </c>
      <c r="G16" s="167"/>
    </row>
    <row r="17" spans="1:7" ht="16.5" customHeight="1" x14ac:dyDescent="0.25">
      <c r="A17" s="168" t="s">
        <v>36</v>
      </c>
      <c r="B17" s="169"/>
      <c r="C17" s="169"/>
      <c r="D17" s="169"/>
      <c r="E17" s="169"/>
      <c r="F17" s="169"/>
      <c r="G17" s="170"/>
    </row>
    <row r="18" spans="1:7" ht="15.75" x14ac:dyDescent="0.25">
      <c r="A18" s="7" t="s">
        <v>14</v>
      </c>
      <c r="B18" s="7" t="s">
        <v>37</v>
      </c>
      <c r="C18" s="7"/>
      <c r="D18" s="7"/>
      <c r="E18" s="7"/>
      <c r="F18" s="7"/>
      <c r="G18" s="7"/>
    </row>
    <row r="19" spans="1:7" ht="15.75" x14ac:dyDescent="0.25">
      <c r="A19" s="7"/>
      <c r="B19" s="7"/>
      <c r="C19" s="7"/>
      <c r="D19" s="7"/>
      <c r="E19" s="7"/>
      <c r="F19" s="7"/>
      <c r="G19" s="7"/>
    </row>
    <row r="20" spans="1:7" ht="16.5" customHeight="1" x14ac:dyDescent="0.25">
      <c r="A20" s="162" t="s">
        <v>38</v>
      </c>
      <c r="B20" s="163"/>
      <c r="C20" s="163"/>
      <c r="D20" s="163"/>
      <c r="E20" s="163"/>
      <c r="F20" s="163"/>
      <c r="G20" s="164"/>
    </row>
    <row r="21" spans="1:7" ht="15.75" x14ac:dyDescent="0.25">
      <c r="A21" s="7" t="s">
        <v>14</v>
      </c>
      <c r="B21" s="7" t="s">
        <v>39</v>
      </c>
      <c r="C21" s="7"/>
      <c r="D21" s="7"/>
      <c r="E21" s="7"/>
      <c r="F21" s="7"/>
      <c r="G21" s="7"/>
    </row>
    <row r="22" spans="1:7" ht="15.75" x14ac:dyDescent="0.25">
      <c r="A22" s="7"/>
      <c r="B22" s="7"/>
      <c r="C22" s="7"/>
      <c r="D22" s="7"/>
      <c r="E22" s="7"/>
      <c r="F22" s="7"/>
      <c r="G22" s="7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13" workbookViewId="0">
      <selection activeCell="D14" sqref="D14:D15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43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107</v>
      </c>
    </row>
    <row r="6" spans="1:7" ht="15.75" x14ac:dyDescent="0.25">
      <c r="F6" s="4" t="s">
        <v>5</v>
      </c>
    </row>
    <row r="7" spans="1:7" ht="15.75" x14ac:dyDescent="0.25">
      <c r="F7" s="4" t="s">
        <v>108</v>
      </c>
    </row>
    <row r="8" spans="1:7" ht="15.75" x14ac:dyDescent="0.25">
      <c r="F8" s="4" t="s">
        <v>1</v>
      </c>
    </row>
    <row r="11" spans="1:7" ht="18.75" x14ac:dyDescent="0.25">
      <c r="D11" s="2" t="s">
        <v>54</v>
      </c>
    </row>
    <row r="12" spans="1:7" ht="18.75" x14ac:dyDescent="0.25">
      <c r="D12" s="2" t="s">
        <v>153</v>
      </c>
    </row>
    <row r="13" spans="1:7" ht="15.75" x14ac:dyDescent="0.25">
      <c r="G13" s="8" t="s">
        <v>44</v>
      </c>
    </row>
    <row r="14" spans="1:7" ht="19.5" customHeight="1" x14ac:dyDescent="0.25">
      <c r="A14" s="165" t="s">
        <v>11</v>
      </c>
      <c r="B14" s="165" t="s">
        <v>45</v>
      </c>
      <c r="C14" s="171" t="s">
        <v>46</v>
      </c>
      <c r="D14" s="171" t="s">
        <v>47</v>
      </c>
      <c r="E14" s="171" t="s">
        <v>48</v>
      </c>
      <c r="F14" s="171"/>
      <c r="G14" s="171"/>
    </row>
    <row r="15" spans="1:7" ht="78.75" x14ac:dyDescent="0.25">
      <c r="A15" s="167"/>
      <c r="B15" s="167"/>
      <c r="C15" s="171"/>
      <c r="D15" s="171"/>
      <c r="E15" s="7" t="s">
        <v>49</v>
      </c>
      <c r="F15" s="7" t="s">
        <v>50</v>
      </c>
      <c r="G15" s="7" t="s">
        <v>51</v>
      </c>
    </row>
    <row r="16" spans="1:7" ht="15.75" x14ac:dyDescent="0.25">
      <c r="A16" s="7">
        <v>1</v>
      </c>
      <c r="B16" s="7">
        <v>2</v>
      </c>
      <c r="C16" s="7">
        <v>3</v>
      </c>
      <c r="D16" s="7">
        <v>4</v>
      </c>
      <c r="E16" s="7">
        <v>8</v>
      </c>
      <c r="F16" s="7">
        <v>9</v>
      </c>
      <c r="G16" s="7">
        <v>10</v>
      </c>
    </row>
    <row r="17" spans="1:7" ht="24.75" customHeight="1" x14ac:dyDescent="0.25">
      <c r="A17" s="165">
        <v>1</v>
      </c>
      <c r="B17" s="165" t="s">
        <v>52</v>
      </c>
      <c r="C17" s="171"/>
      <c r="D17" s="9" t="s">
        <v>25</v>
      </c>
      <c r="E17" s="7"/>
      <c r="F17" s="7"/>
      <c r="G17" s="7"/>
    </row>
    <row r="18" spans="1:7" ht="15.75" x14ac:dyDescent="0.25">
      <c r="A18" s="166"/>
      <c r="B18" s="166"/>
      <c r="C18" s="171"/>
      <c r="D18" s="9" t="s">
        <v>109</v>
      </c>
      <c r="E18" s="7"/>
      <c r="F18" s="7"/>
      <c r="G18" s="7"/>
    </row>
    <row r="19" spans="1:7" ht="15.75" x14ac:dyDescent="0.25">
      <c r="A19" s="166"/>
      <c r="B19" s="166"/>
      <c r="C19" s="171"/>
      <c r="D19" s="9" t="s">
        <v>26</v>
      </c>
      <c r="E19" s="7"/>
      <c r="F19" s="7"/>
      <c r="G19" s="7"/>
    </row>
    <row r="20" spans="1:7" ht="31.5" x14ac:dyDescent="0.25">
      <c r="A20" s="166"/>
      <c r="B20" s="166"/>
      <c r="C20" s="171"/>
      <c r="D20" s="9" t="s">
        <v>27</v>
      </c>
      <c r="E20" s="7"/>
      <c r="F20" s="7"/>
      <c r="G20" s="7"/>
    </row>
    <row r="21" spans="1:7" ht="15.75" x14ac:dyDescent="0.25">
      <c r="A21" s="167"/>
      <c r="B21" s="167"/>
      <c r="C21" s="171"/>
      <c r="D21" s="9" t="s">
        <v>28</v>
      </c>
      <c r="E21" s="7"/>
      <c r="F21" s="7"/>
      <c r="G21" s="7"/>
    </row>
    <row r="22" spans="1:7" ht="23.25" customHeight="1" x14ac:dyDescent="0.25">
      <c r="A22" s="165">
        <v>2</v>
      </c>
      <c r="B22" s="165" t="s">
        <v>53</v>
      </c>
      <c r="C22" s="171"/>
      <c r="D22" s="9" t="s">
        <v>25</v>
      </c>
      <c r="E22" s="7"/>
      <c r="F22" s="7"/>
      <c r="G22" s="7"/>
    </row>
    <row r="23" spans="1:7" ht="30" customHeight="1" x14ac:dyDescent="0.25">
      <c r="A23" s="166"/>
      <c r="B23" s="166"/>
      <c r="C23" s="171"/>
      <c r="D23" s="9" t="s">
        <v>109</v>
      </c>
      <c r="E23" s="7"/>
      <c r="F23" s="7"/>
      <c r="G23" s="7"/>
    </row>
    <row r="24" spans="1:7" ht="24.75" customHeight="1" x14ac:dyDescent="0.25">
      <c r="A24" s="166"/>
      <c r="B24" s="166"/>
      <c r="C24" s="171"/>
      <c r="D24" s="9" t="s">
        <v>26</v>
      </c>
      <c r="E24" s="7"/>
      <c r="F24" s="7"/>
      <c r="G24" s="7"/>
    </row>
    <row r="25" spans="1:7" ht="28.5" customHeight="1" x14ac:dyDescent="0.25">
      <c r="A25" s="166"/>
      <c r="B25" s="166"/>
      <c r="C25" s="171"/>
      <c r="D25" s="9" t="s">
        <v>27</v>
      </c>
      <c r="E25" s="7"/>
      <c r="F25" s="7"/>
      <c r="G25" s="7"/>
    </row>
    <row r="26" spans="1:7" ht="24.75" customHeight="1" x14ac:dyDescent="0.25">
      <c r="A26" s="167"/>
      <c r="B26" s="167"/>
      <c r="C26" s="171"/>
      <c r="D26" s="9" t="s">
        <v>28</v>
      </c>
      <c r="E26" s="7"/>
      <c r="F26" s="7"/>
      <c r="G26" s="7"/>
    </row>
    <row r="27" spans="1:7" ht="15.75" x14ac:dyDescent="0.25">
      <c r="A27" s="165">
        <v>3</v>
      </c>
      <c r="B27" s="165" t="s">
        <v>53</v>
      </c>
      <c r="C27" s="171"/>
      <c r="D27" s="9" t="s">
        <v>25</v>
      </c>
      <c r="E27" s="7"/>
      <c r="F27" s="7"/>
      <c r="G27" s="7"/>
    </row>
    <row r="28" spans="1:7" ht="15.75" x14ac:dyDescent="0.25">
      <c r="A28" s="166"/>
      <c r="B28" s="166"/>
      <c r="C28" s="171"/>
      <c r="D28" s="9" t="s">
        <v>109</v>
      </c>
      <c r="E28" s="7"/>
      <c r="F28" s="7"/>
      <c r="G28" s="7"/>
    </row>
    <row r="29" spans="1:7" ht="15.75" x14ac:dyDescent="0.25">
      <c r="A29" s="166"/>
      <c r="B29" s="166"/>
      <c r="C29" s="171"/>
      <c r="D29" s="9" t="s">
        <v>26</v>
      </c>
      <c r="E29" s="7"/>
      <c r="F29" s="7"/>
      <c r="G29" s="7"/>
    </row>
    <row r="30" spans="1:7" ht="31.5" x14ac:dyDescent="0.25">
      <c r="A30" s="166"/>
      <c r="B30" s="166"/>
      <c r="C30" s="171"/>
      <c r="D30" s="9" t="s">
        <v>27</v>
      </c>
      <c r="E30" s="7"/>
      <c r="F30" s="7"/>
      <c r="G30" s="7"/>
    </row>
    <row r="31" spans="1:7" ht="15.75" x14ac:dyDescent="0.25">
      <c r="A31" s="167"/>
      <c r="B31" s="167"/>
      <c r="C31" s="171"/>
      <c r="D31" s="9" t="s">
        <v>28</v>
      </c>
      <c r="E31" s="7"/>
      <c r="F31" s="7"/>
      <c r="G31" s="7"/>
    </row>
    <row r="32" spans="1:7" ht="15.75" x14ac:dyDescent="0.25">
      <c r="A32" s="165">
        <v>4</v>
      </c>
      <c r="B32" s="165" t="s">
        <v>53</v>
      </c>
      <c r="C32" s="171"/>
      <c r="D32" s="9" t="s">
        <v>25</v>
      </c>
      <c r="E32" s="7"/>
      <c r="F32" s="7"/>
      <c r="G32" s="7"/>
    </row>
    <row r="33" spans="1:7" ht="15.75" x14ac:dyDescent="0.25">
      <c r="A33" s="166"/>
      <c r="B33" s="166"/>
      <c r="C33" s="171"/>
      <c r="D33" s="9" t="s">
        <v>109</v>
      </c>
      <c r="E33" s="7"/>
      <c r="F33" s="7"/>
      <c r="G33" s="7"/>
    </row>
    <row r="34" spans="1:7" ht="15.75" x14ac:dyDescent="0.25">
      <c r="A34" s="166"/>
      <c r="B34" s="166"/>
      <c r="C34" s="171"/>
      <c r="D34" s="9" t="s">
        <v>26</v>
      </c>
      <c r="E34" s="7"/>
      <c r="F34" s="7"/>
      <c r="G34" s="7"/>
    </row>
    <row r="35" spans="1:7" ht="31.5" x14ac:dyDescent="0.25">
      <c r="A35" s="166"/>
      <c r="B35" s="166"/>
      <c r="C35" s="171"/>
      <c r="D35" s="9" t="s">
        <v>27</v>
      </c>
      <c r="E35" s="7"/>
      <c r="F35" s="7"/>
      <c r="G35" s="7"/>
    </row>
    <row r="36" spans="1:7" ht="15.75" x14ac:dyDescent="0.25">
      <c r="A36" s="167"/>
      <c r="B36" s="167"/>
      <c r="C36" s="171"/>
      <c r="D36" s="9" t="s">
        <v>28</v>
      </c>
      <c r="E36" s="7"/>
      <c r="F36" s="7"/>
      <c r="G36" s="7"/>
    </row>
  </sheetData>
  <mergeCells count="17">
    <mergeCell ref="A27:A31"/>
    <mergeCell ref="B27:B31"/>
    <mergeCell ref="C27:C31"/>
    <mergeCell ref="A32:A36"/>
    <mergeCell ref="B32:B36"/>
    <mergeCell ref="C32:C36"/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Паспорт 1</vt:lpstr>
      <vt:lpstr>Показатели мун.прог. 2</vt:lpstr>
      <vt:lpstr>Структура мун.прог. 3</vt:lpstr>
      <vt:lpstr>Перечень мероприятий 4</vt:lpstr>
      <vt:lpstr>Финансовое обеспеч. 5</vt:lpstr>
      <vt:lpstr>Отчет по показателя 6</vt:lpstr>
      <vt:lpstr>Отчет об испол. бюджет.ассиг 7</vt:lpstr>
      <vt:lpstr>'Показатели мун.прог. 2'!_ftnref1</vt:lpstr>
      <vt:lpstr>'Показатели мун.прог. 2'!_ftnref2</vt:lpstr>
      <vt:lpstr>'Показатели мун.прог. 2'!_ftnref3</vt:lpstr>
      <vt:lpstr>'Показатели мун.прог. 2'!_ftnref4</vt:lpstr>
      <vt:lpstr>'Показатели мун.прог. 2'!_ftnref5</vt:lpstr>
      <vt:lpstr>'Показатели мун.прог. 2'!_ftnref6</vt:lpstr>
      <vt:lpstr>'Паспорт 1'!Область_печати</vt:lpstr>
      <vt:lpstr>'Перечень мероприятий 4'!Область_печати</vt:lpstr>
      <vt:lpstr>'Показатели мун.прог. 2'!Область_печати</vt:lpstr>
      <vt:lpstr>'Структура мун.прог. 3'!Область_печати</vt:lpstr>
      <vt:lpstr>'Финансовое обеспеч.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0215Bazai</dc:creator>
  <cp:lastModifiedBy>Пользователь Windows</cp:lastModifiedBy>
  <cp:lastPrinted>2026-03-19T08:26:25Z</cp:lastPrinted>
  <dcterms:created xsi:type="dcterms:W3CDTF">2024-01-24T01:40:44Z</dcterms:created>
  <dcterms:modified xsi:type="dcterms:W3CDTF">2026-03-27T02:30:25Z</dcterms:modified>
</cp:coreProperties>
</file>