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firstSheet="1" activeTab="6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  <sheet name="Лист1" sheetId="8" r:id="rId8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1'!$A$1:$C$30</definedName>
    <definedName name="_xlnm.Print_Area" localSheetId="3">'Перечень мероприятий 4'!$A$1:$M$57</definedName>
    <definedName name="_xlnm.Print_Area" localSheetId="1">'Показатели мун.прог. 2'!$A$1:$M$9</definedName>
    <definedName name="_xlnm.Print_Area" localSheetId="2">'Структура мун.прог. 3'!$A$1:$E$18</definedName>
    <definedName name="_xlnm.Print_Area" localSheetId="4">'Финансовое обеспеч. 5'!$A$1:$I$116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5" l="1"/>
  <c r="F11" i="5"/>
  <c r="G11" i="5"/>
  <c r="H11" i="5"/>
  <c r="I11" i="5"/>
  <c r="D11" i="5"/>
  <c r="G10" i="5"/>
  <c r="H10" i="5"/>
  <c r="I10" i="5"/>
  <c r="G9" i="5"/>
  <c r="H9" i="5"/>
  <c r="I9" i="5"/>
  <c r="F112" i="5" l="1"/>
  <c r="E112" i="5"/>
  <c r="F107" i="5"/>
  <c r="E107" i="5"/>
  <c r="F102" i="5"/>
  <c r="E102" i="5"/>
  <c r="F97" i="5"/>
  <c r="E97" i="5"/>
  <c r="F92" i="5"/>
  <c r="E92" i="5"/>
  <c r="F87" i="5"/>
  <c r="E87" i="5"/>
  <c r="F82" i="5"/>
  <c r="E82" i="5"/>
  <c r="F77" i="5"/>
  <c r="E77" i="5"/>
  <c r="F72" i="5"/>
  <c r="E72" i="5"/>
  <c r="F67" i="5"/>
  <c r="E67" i="5"/>
  <c r="F62" i="5"/>
  <c r="E62" i="5"/>
  <c r="F57" i="5"/>
  <c r="E57" i="5"/>
  <c r="F52" i="5"/>
  <c r="E52" i="5"/>
  <c r="F47" i="5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0" i="5"/>
  <c r="E10" i="5"/>
  <c r="F9" i="5"/>
  <c r="E9" i="5"/>
  <c r="F8" i="5"/>
  <c r="E8" i="5"/>
  <c r="F7" i="5" l="1"/>
  <c r="E7" i="5"/>
  <c r="D10" i="5"/>
  <c r="D9" i="5"/>
  <c r="I8" i="5"/>
  <c r="H8" i="5"/>
  <c r="G8" i="5"/>
  <c r="D8" i="5"/>
  <c r="I57" i="5"/>
  <c r="H57" i="5"/>
  <c r="G57" i="5"/>
  <c r="D57" i="5" l="1"/>
  <c r="D52" i="5"/>
  <c r="I112" i="5" l="1"/>
  <c r="H112" i="5"/>
  <c r="G112" i="5"/>
  <c r="D112" i="5"/>
  <c r="I107" i="5"/>
  <c r="H107" i="5"/>
  <c r="G107" i="5"/>
  <c r="D107" i="5"/>
  <c r="I102" i="5"/>
  <c r="H102" i="5"/>
  <c r="G102" i="5"/>
  <c r="D102" i="5"/>
  <c r="I97" i="5"/>
  <c r="H97" i="5"/>
  <c r="G97" i="5"/>
  <c r="D97" i="5"/>
  <c r="I92" i="5"/>
  <c r="H92" i="5"/>
  <c r="G92" i="5"/>
  <c r="D92" i="5"/>
  <c r="I87" i="5"/>
  <c r="H87" i="5"/>
  <c r="G87" i="5"/>
  <c r="D87" i="5"/>
  <c r="I82" i="5"/>
  <c r="H82" i="5"/>
  <c r="G82" i="5"/>
  <c r="D82" i="5"/>
  <c r="I77" i="5"/>
  <c r="H77" i="5"/>
  <c r="G77" i="5"/>
  <c r="D77" i="5"/>
  <c r="I72" i="5"/>
  <c r="H72" i="5"/>
  <c r="G72" i="5"/>
  <c r="D72" i="5"/>
  <c r="I67" i="5"/>
  <c r="H67" i="5"/>
  <c r="G67" i="5"/>
  <c r="D67" i="5"/>
  <c r="I62" i="5"/>
  <c r="H62" i="5"/>
  <c r="G62" i="5"/>
  <c r="D62" i="5"/>
  <c r="I52" i="5"/>
  <c r="H52" i="5"/>
  <c r="G52" i="5"/>
  <c r="I47" i="5"/>
  <c r="H47" i="5"/>
  <c r="G47" i="5"/>
  <c r="D47" i="5"/>
  <c r="I42" i="5"/>
  <c r="H42" i="5"/>
  <c r="G42" i="5"/>
  <c r="D42" i="5"/>
  <c r="I37" i="5" l="1"/>
  <c r="H37" i="5"/>
  <c r="G37" i="5"/>
  <c r="D37" i="5"/>
  <c r="I32" i="5"/>
  <c r="H32" i="5"/>
  <c r="G32" i="5"/>
  <c r="D32" i="5"/>
  <c r="I27" i="5"/>
  <c r="H27" i="5"/>
  <c r="G27" i="5"/>
  <c r="D27" i="5"/>
  <c r="I22" i="5" l="1"/>
  <c r="H22" i="5"/>
  <c r="G22" i="5"/>
  <c r="D22" i="5"/>
  <c r="I17" i="5"/>
  <c r="H17" i="5"/>
  <c r="G17" i="5"/>
  <c r="D17" i="5"/>
  <c r="G12" i="5"/>
  <c r="G7" i="5" s="1"/>
  <c r="H12" i="5"/>
  <c r="I12" i="5"/>
  <c r="I7" i="5" s="1"/>
  <c r="D12" i="5"/>
  <c r="D7" i="5" s="1"/>
  <c r="H7" i="5" l="1"/>
  <c r="C28" i="1" s="1"/>
  <c r="C27" i="1"/>
  <c r="C29" i="1"/>
</calcChain>
</file>

<file path=xl/sharedStrings.xml><?xml version="1.0" encoding="utf-8"?>
<sst xmlns="http://schemas.openxmlformats.org/spreadsheetml/2006/main" count="531" uniqueCount="299">
  <si>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</si>
  <si>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</si>
  <si>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</si>
  <si>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</si>
  <si>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</si>
  <si>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</si>
  <si>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</si>
  <si>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</si>
  <si>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</si>
  <si>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</si>
  <si>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</si>
  <si>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</si>
  <si>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</si>
  <si>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</si>
  <si>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</si>
  <si>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</si>
  <si>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</si>
  <si>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</si>
  <si>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</si>
  <si>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</si>
  <si>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</si>
  <si>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</si>
  <si>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</si>
  <si>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</si>
  <si>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</si>
  <si>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</si>
  <si>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</si>
  <si>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</si>
  <si>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</si>
  <si>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</si>
  <si>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</si>
  <si>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</si>
  <si>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</si>
  <si>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</si>
  <si>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</si>
  <si>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</si>
  <si>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</si>
  <si>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</si>
  <si>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</si>
  <si>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</si>
  <si>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</si>
  <si>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</si>
  <si>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</si>
  <si>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</si>
  <si>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</si>
  <si>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</si>
  <si>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</si>
  <si>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</si>
  <si>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</si>
  <si>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</si>
  <si>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</si>
  <si>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</si>
  <si>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</si>
  <si>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</si>
  <si>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</si>
  <si>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</si>
  <si>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</si>
  <si>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</si>
  <si>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</si>
  <si>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</si>
  <si>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</si>
  <si>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</si>
  <si>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</si>
  <si>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</si>
  <si>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</si>
  <si>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</si>
  <si>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</si>
  <si>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</si>
  <si>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</si>
  <si>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</si>
  <si>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</si>
  <si>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</si>
  <si>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</si>
  <si>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</si>
  <si>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</si>
  <si>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</si>
  <si>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</si>
  <si>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</si>
  <si>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</si>
  <si>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</si>
  <si>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</si>
  <si>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</si>
  <si>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Срок реализации: 2026-2031 годы</t>
  </si>
  <si>
    <t>Цель 1. Повышение эффективности систем жизнеобеспечения в МО «Усть-Коксинский район» Республики Алтай</t>
  </si>
  <si>
    <t>Направление (подпрограмма) 2 "Энергосбережение и повышение энергетической эффективности в МО «Усть-Коксинский район»"</t>
  </si>
  <si>
    <t xml:space="preserve">Направление (подпрограмма) 1 "Развитие жилищно-коммунального комплекса МО «Усть-Коксинский район»"
- Энергосбережение и повышение энергетической эффективности в МО «Усть-Коксинский район»;
- Развитие внутренней инфраструктуры и обеспечение безопасно-сти жизнедеятельности населения МО «Усть-Коксинский район»;
- Улучшение жилищных условий граждан МО «Усть-Коксинский район».
</t>
  </si>
  <si>
    <t>Направление (подпрограмма) 4 "Улучшение жилищных условий граждан МО «Усть-Коксинский район»"</t>
  </si>
  <si>
    <t>Направление (подпрограмма) 3 "Развитие внутренней инфраструктуры и обеспечение безопасно-сти жизнедеятельности населения МО «Усть-Коксинский район"</t>
  </si>
  <si>
    <t xml:space="preserve">Национальная цель -обеспечение надёжного и устойчивого обслуживания потребителей коммунальных услуг; 
снижение сверхнормативного износа объектов коммунальной инфраструктуры и их модернизация; 
разработка и внедрение мер по стимулированию эффективного и рационального хозяйствования организаций коммунального комплекса; 
обеспечение безопасности населения, в том числе от чрезвычайных ситуаций природного и техногенного характера. 
</t>
  </si>
  <si>
    <t>Цель 1. Обеспечение развития жилищно-коммунального комплекса МО «Усть-Коксинского район».</t>
  </si>
  <si>
    <t>Потери энергетических ресурсов в инженерных сетях коммунальной инфраструктуры</t>
  </si>
  <si>
    <t>Доля объектов инженерной инфраструктуры, соответствующих требованиям безопасности жизнедеятельности населения, от общего количества объектов инженерной инфраструктуры.</t>
  </si>
  <si>
    <t>Уровень освоения финансовых средств, выделенных на улучшение жилищных условий граждан</t>
  </si>
  <si>
    <t>Уменьшение доли дебиторской задолженности за оказанные услуги</t>
  </si>
  <si>
    <t>Увеличение доли потребителей, получивших коммунальную услугу в полном объёме, от общего количества потребителей.</t>
  </si>
  <si>
    <t>Потребители получили коммунальную услугу в полном объёме</t>
  </si>
  <si>
    <t>Соответствие инженерной инфраструктуры, требованиям безопасности жизнедеятельности населения</t>
  </si>
  <si>
    <t>Финансовые средства, выделенных на улучшение жилищных условий граждан освоены в полном объеме</t>
  </si>
  <si>
    <t>Минимальные потери энергетических ресурсов в инженерных сетях коммунальной инфраструктуры</t>
  </si>
  <si>
    <t>Цель 2. Обеспечение энергосбережения и повышения энергетической эффективности в МО «Усть-Коксинский район».</t>
  </si>
  <si>
    <t>Цель 3. Обеспечение развития внутренней инфраструктуры и обеспечение безопасности жизнедеятельности населения МО «Усть-Коксинский район».</t>
  </si>
  <si>
    <t>Цель 4. Улучшение жилищных условий граждан МО «Усть-Коксинский район».</t>
  </si>
  <si>
    <t>Доля освоенных финансовых средств при реализации программы, от общей суммы выделенных финансовых средств на реализацию программы.</t>
  </si>
  <si>
    <t xml:space="preserve">Финансовые средства выделенные на реализацию программы освоены  </t>
  </si>
  <si>
    <t>Ответственный за реализацию (Отдел ЖКХ)</t>
  </si>
  <si>
    <t>5</t>
  </si>
  <si>
    <t>5.1</t>
  </si>
  <si>
    <t>4</t>
  </si>
  <si>
    <t>4.1</t>
  </si>
  <si>
    <t>Освоение финансовых средств, выделенных на улучшение жилищных условий граждан.</t>
  </si>
  <si>
    <t>3</t>
  </si>
  <si>
    <t>3.1</t>
  </si>
  <si>
    <t>Увеличена доля объектов инженерной инфраструктуры, соответствующих требованиям безопасности жизнедеятельности населения, от общего количества объектов инженерной инфраструктуры.</t>
  </si>
  <si>
    <t>Развитие и поддержка предприятий жилищно-коммунального хозяйства МО «Усть-Коксинский район»</t>
  </si>
  <si>
    <t>Увеличелась доля потребителей, получивших коммунальную услугу в полном объёме, от общего количества потребителей.</t>
  </si>
  <si>
    <t>Уменьшилась доля дебиторской задолженности за оказанные услуги</t>
  </si>
  <si>
    <t>Увеличелась доля потребителей, получивших коммунальную услугу в полном объёме, от общего количества потребителей</t>
  </si>
  <si>
    <t>6</t>
  </si>
  <si>
    <t xml:space="preserve">муниципальной программы муниципального образования "Усть-Коксинский район" </t>
  </si>
  <si>
    <t xml:space="preserve"> муниципального образования «Усть-Коксинский район»</t>
  </si>
  <si>
    <t>Отдел ЖКХ и муниципального имущества</t>
  </si>
  <si>
    <t xml:space="preserve">«Усть-Коксинский район», утвержденный </t>
  </si>
  <si>
    <t>местный бюджет МО «Усть-Коксинский район»</t>
  </si>
  <si>
    <t>муниципальной программы (комплексной программы) МО «Усть-Коксинский район»</t>
  </si>
  <si>
    <t>МО «Усть-Коксинский район»</t>
  </si>
  <si>
    <t xml:space="preserve">Направление (подпрограмма) 5 «Создание условий по обеспечению реализации Муниципальной программы МО «Усть-Коксинский район» Республики Алтай»  «Повышение систем жизнеобеспечения" </t>
  </si>
  <si>
    <t xml:space="preserve">Направление (подпрограмма) 1 "Развитие жилищно-коммунального комплекса </t>
  </si>
  <si>
    <t>Комплекс процессных меропритий "Развитие и поддержка предприятий жилищно­коммунального хозяйства"</t>
  </si>
  <si>
    <t>Реализация  мероприятий по модернизации коммунальной инфраструктуры</t>
  </si>
  <si>
    <t>Развитие и модернизация систем теплоснабжения, водоотведения, электроснабжения</t>
  </si>
  <si>
    <t>Строительство и реконструкция объектов коммунальной инфраструктуры</t>
  </si>
  <si>
    <t xml:space="preserve">Энергосбережение и повышение энергетической эффективности на системах водоснабжения и водоотведения и модернизации оборудования на объектах, участвующих в предоставлении коммунальных услуг </t>
  </si>
  <si>
    <t>7</t>
  </si>
  <si>
    <t>Осуществление энергосберегающих мероприятий в социальной сфере</t>
  </si>
  <si>
    <t>Энергосберегающие технические мероприятия на системах теплоснабжения, электроснабжения, системах водоснабжения и водоотведения, модернизации оборудования на объектах, учавствующих в предоставлении коммунальных услуг, и на реализацию мероприятий по строительству (реконструкции) систем теплоснабжения</t>
  </si>
  <si>
    <t>Уменьшились потери энергетических ресурсов в инженерных сетях учавствующих в предоставлении коммунальных услуг</t>
  </si>
  <si>
    <t>Уменьшились энергосберегающие потери в социальной сфере</t>
  </si>
  <si>
    <t>8</t>
  </si>
  <si>
    <t>Капитальный ремонт и ремонт автомобильных дорог общего пользования местного значения</t>
  </si>
  <si>
    <t>Увеличилось колличество  отремонтированных автомобильных дорог общего пользования местного значения</t>
  </si>
  <si>
    <t>9</t>
  </si>
  <si>
    <t xml:space="preserve">Сохранение и развитие автомобильных дорог </t>
  </si>
  <si>
    <t xml:space="preserve">Развитие автомобильных дорог </t>
  </si>
  <si>
    <t>10</t>
  </si>
  <si>
    <t xml:space="preserve">Сбор, транспортирование, обработка, утилизация, обезвреживание, захоронение твердых коммунальных отходов </t>
  </si>
  <si>
    <t>регулирование численности животных, наносящих ущерб сельскому и охотничьему хозяйству</t>
  </si>
  <si>
    <t>Содержание  мест (площадок) для бродячего скота</t>
  </si>
  <si>
    <t>освоение  средств на реализацию  мероприятий по модернизации коммунальной инфраструктуры</t>
  </si>
  <si>
    <t>Увеличение  колличества уничтоженных хищных животных %</t>
  </si>
  <si>
    <t>Уменьшилось колличество бродячего скота</t>
  </si>
  <si>
    <t>11</t>
  </si>
  <si>
    <t>Создание, содержание и пополнение резервов материальных ресурсов для предупреждения и ликвидации ЧС</t>
  </si>
  <si>
    <t>Изготовление (приобретение) и распрастранение печатной и иной продукции по безопасности жизнедеятельности</t>
  </si>
  <si>
    <t>Защита населения от негативного природного воздействия</t>
  </si>
  <si>
    <t>Районные смотры- конкурсы, соревнования, олимпиады в области безопасности жизнедеятельности</t>
  </si>
  <si>
    <t>12</t>
  </si>
  <si>
    <t>Установка и функционирование пожарных извещателей в местах проживания социально незащищенных групп</t>
  </si>
  <si>
    <t>13</t>
  </si>
  <si>
    <t>Мобилизационная подготовка</t>
  </si>
  <si>
    <t>Увеличение  колличества подготовленных чел.</t>
  </si>
  <si>
    <t>Региональный проект  "Жилье"</t>
  </si>
  <si>
    <t>Сокращение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</si>
  <si>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Непригодное для проживания жилья сокращается</t>
  </si>
  <si>
    <t>Комплекс программных мероприятий "Переселение граждан из аварийного жилищного фонда "</t>
  </si>
  <si>
    <t>Мероприятия по переселению граждан из аварийного жилищного фонда</t>
  </si>
  <si>
    <t>Переселение граждан из аварийного жилищного фонда</t>
  </si>
  <si>
    <t>Комплекс программных мероприятий "Проведение капитального ремонта многоквартирных домов"</t>
  </si>
  <si>
    <t>Проведение капитального ремонта</t>
  </si>
  <si>
    <t>Комплекс программных мероприятий "Обеспечение доступным и комфортным жильем населения"</t>
  </si>
  <si>
    <t>Доступное и комфортное жилье для населения</t>
  </si>
  <si>
    <t>Восстановление платежеспособности и предупреждение банкротства муниципальных унитарных предприятий</t>
  </si>
  <si>
    <t>Компенсация выпадающих доходов МУП по содержанию муниципального имущества</t>
  </si>
  <si>
    <t>Капитальный ремонт, ремонт и содержание общественного туалета</t>
  </si>
  <si>
    <t>Компенсация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</si>
  <si>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Осуществлен ремонт общественного туалета</t>
  </si>
  <si>
    <t>Развитие и модернизация систем водоснабжения</t>
  </si>
  <si>
    <t>Развитие и модернизация систем теплоснабжения</t>
  </si>
  <si>
    <t>Развитие и модернизация систем электроснабжения</t>
  </si>
  <si>
    <t>Уменьшились потери энергетических ресурсов в инженерных сетях коммунальной инфраструктуры</t>
  </si>
  <si>
    <t>Комплекс процессных меропритий "Энергосбережение и повышение энергетической эффективности в коммунальном хозяйстве"</t>
  </si>
  <si>
    <t>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</t>
  </si>
  <si>
    <t xml:space="preserve">Комплекс программных мероприятий "Энергосбережение и повышение энергетической эффективности в социальной сфере и бюджетных учреждениях" </t>
  </si>
  <si>
    <t xml:space="preserve">Комплекс программных мероприятий "Сохранение и развитие автомобильных дорог" </t>
  </si>
  <si>
    <t>Комплекс программных мероприятий "Сохранение целостности и экологической безопасности окружающей среды"</t>
  </si>
  <si>
    <t>Организация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</si>
  <si>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Мероприятия направленные  на регулирование численности животных, наносящих ущерб сельскому и охотничьему хозяйству</t>
  </si>
  <si>
    <t>снижение колличества не санкционированных свалок на %</t>
  </si>
  <si>
    <t>Комплекс программных мероприятий "Защита населения от негативного природного воздействия и ликвидации его последствий"</t>
  </si>
  <si>
    <t>8.Комплекс программных мероприятий "Защита населения от негативного природного воздействия и ликвидации его последствий"</t>
  </si>
  <si>
    <t>Мероприятия, направленные на защиту населения от негативного природного воздействия</t>
  </si>
  <si>
    <t>Проведение районных смотров- конкурсов, соревнований, олимпиад в области безопасности жизнедеятельности</t>
  </si>
  <si>
    <t>Установка и обеспечение функционирования пожарных извещателей в местах проживания социально незащищенных групп</t>
  </si>
  <si>
    <t>Функционирование всех  пожарных извещателей в местах проживания социально незащищенных групп</t>
  </si>
  <si>
    <t>Комплекс программных мероприятий "Мобилизационная подготовка"</t>
  </si>
  <si>
    <t xml:space="preserve">Увеличение  колличества человек прошедших моболизационную подготовку </t>
  </si>
  <si>
    <t>Обеспечение мероприятий по проведению капитального ремонта</t>
  </si>
  <si>
    <t>Комплекс программных мероприятий "Обеспечение деятельности МКУ по делам ГОЧС и ЕДДС"</t>
  </si>
  <si>
    <t>Расходы по  обеспечению деятельности  МКУ  по делам ГОЧС и ЕДДС</t>
  </si>
  <si>
    <t>Комплекс программных мероприятий "Обеспечение деятеьности МКУ Администрации МО «Усть-Коксинский район» «УКС»</t>
  </si>
  <si>
    <t>Расходы по обеспечению деятельности МКУ Администрации МО «Усть-Коксинский район» «УКС»</t>
  </si>
  <si>
    <t>Муниципальная программа "Повышение систем жизнеобеспечения МО "Усть-Коксинский район" Республики Алтай</t>
  </si>
  <si>
    <t>Региональный проект "Модернизация коммунальной инфраструктуры"</t>
  </si>
  <si>
    <t>Комплекс процессных меропритий "Развитие систем коммунальной инфраструктуры"</t>
  </si>
  <si>
    <t>Региональный проект  "Развитие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Алтай"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</si>
  <si>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значения"</t>
  </si>
  <si>
    <t>Региональный проект "Улучшение жилищных условий молодых семей"</t>
  </si>
  <si>
    <t>14</t>
  </si>
  <si>
    <t>15</t>
  </si>
  <si>
    <t>16</t>
  </si>
  <si>
    <t>17</t>
  </si>
  <si>
    <t>18</t>
  </si>
  <si>
    <t>19</t>
  </si>
  <si>
    <t>20</t>
  </si>
  <si>
    <t xml:space="preserve">Колличество выполненных ремонтных работ.Колличество оказанных услуг колличество объектов прошедших модернизацию оборудования на объектах </t>
  </si>
  <si>
    <t>Постановлением Главы  МО</t>
  </si>
  <si>
    <t>Усть-Коксинский район Республики Алтай</t>
  </si>
  <si>
    <t>1.3</t>
  </si>
  <si>
    <t>1.4</t>
  </si>
  <si>
    <t>Комплекс процессных меропритий "Строительство и реконструкция объектов коммунальной инфраструктуры"</t>
  </si>
  <si>
    <t xml:space="preserve">Направление (подпрограмма) 2 "Энергосбережение и повышение энергетической эффективности" </t>
  </si>
  <si>
    <t xml:space="preserve"> Комплекс процессных мероприятий "Энергосбережение и повышение энергетической эффективности в комунальном хозяйстве "</t>
  </si>
  <si>
    <t>2.2</t>
  </si>
  <si>
    <t>2.3</t>
  </si>
  <si>
    <t>3.2</t>
  </si>
  <si>
    <t>3.3</t>
  </si>
  <si>
    <t>3.4</t>
  </si>
  <si>
    <t>3.5</t>
  </si>
  <si>
    <t>Комплекс программных мероприятий "Проведение мероприятий, связанных с защитой населения об угрозе возникновения пожаров"</t>
  </si>
  <si>
    <t>3.6</t>
  </si>
  <si>
    <t xml:space="preserve">Направление (подпрограмма) 4 "Улучшение жилищных условий граждан" </t>
  </si>
  <si>
    <t>4.2</t>
  </si>
  <si>
    <t>4.3</t>
  </si>
  <si>
    <t>4.4</t>
  </si>
  <si>
    <t>Обеспечивающая подпрограмма 5.  Создание  условий по обеспечению реализации муниципальной программы  МО "Усть-Коксинский район" Республики Алтай "Повышение систем жизнеобеспечения"</t>
  </si>
  <si>
    <t>5.2</t>
  </si>
  <si>
    <t xml:space="preserve"> Подпрограмма 1.  "Развитие жилищно-коммунального комплекса"</t>
  </si>
  <si>
    <r>
      <rPr>
        <b/>
        <sz val="14"/>
        <color theme="1"/>
        <rFont val="Times New Roman"/>
        <family val="1"/>
        <charset val="204"/>
      </rPr>
      <t>Комплекс процессных меропритий "Развитие систем коммунальной инфраструктуры</t>
    </r>
    <r>
      <rPr>
        <sz val="14"/>
        <color theme="1"/>
        <rFont val="Times New Roman"/>
        <family val="1"/>
        <charset val="204"/>
      </rPr>
      <t>"</t>
    </r>
  </si>
  <si>
    <t xml:space="preserve">Подпрограмма 2. "Энергосбережение и повышение энергетической эффективности" </t>
  </si>
  <si>
    <t>Направление (подпрограмма) 3 "Развитие внутренней инфраструктуры и обеспечение безопасности жизнедеятельности населения"</t>
  </si>
  <si>
    <t>4.5</t>
  </si>
  <si>
    <t>Обеспечение предоставления молодым семьям - участникам программы социальных выплат на приобретение или строительство жилья</t>
  </si>
  <si>
    <t xml:space="preserve">Улучшение жилищных условий. </t>
  </si>
  <si>
    <t>Сокращение колличества граждан проживающих в аварийном жилье</t>
  </si>
  <si>
    <t xml:space="preserve">Освоение всех  средств выделенных на капитальный ремонт </t>
  </si>
  <si>
    <t>Подпрограмма 3 "Развитие внутренней инфраструктуры и обеспечение безопасности жизнедеятельности населения"</t>
  </si>
  <si>
    <t xml:space="preserve">Оказание муниципальных услуг, выполнение работ и исполнение муниципальных функций </t>
  </si>
  <si>
    <t>Обеспечение доступным и комфортным жильем населения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</si>
  <si>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</si>
  <si>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 xml:space="preserve">Региональный проект "Модернизация коммунальной инфраструктуры" </t>
  </si>
  <si>
    <t>Повышение качества коммунальных услуг, надёжности работы систем ресурсоснабжения, эффективности использования ресурсов</t>
  </si>
  <si>
    <t>Региональный проект  "Развитие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</si>
  <si>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учавствующих в предоставлении коммунальных услуг, и на реализацию мероприятий по строительству (реконструкции) систем теплоснабжения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</si>
  <si>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</si>
  <si>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 xml:space="preserve">Капитальный ремонт и ремонт автомобильных дорог общего пользования местного значения </t>
  </si>
  <si>
    <t>Увеличена протяжённость отремонтированных дорог</t>
  </si>
  <si>
    <t xml:space="preserve">Региональный проект  "Реализация индивидуальной программы социально-экономического развития Республики Алтай в сфере экологии" </t>
  </si>
  <si>
    <t>Мероприятия на реализацию индивидуальных программ социально-экономического развития субъектов Российской Федерации</t>
  </si>
  <si>
    <t>Освоение средств выделенных на мероприятие</t>
  </si>
  <si>
    <t xml:space="preserve"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 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</si>
  <si>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счетсредств местного бюджета</t>
  </si>
  <si>
    <t>Обеспечение мероприятий по проведению капитального ремонта общего имущества в многоквартирных домах</t>
  </si>
  <si>
    <t xml:space="preserve">Освоение средств  по обеспечению деятельности МКУ Администрации МО «Усть-Коксинский район» «УКС» </t>
  </si>
  <si>
    <t>Средства  по обеспечению МКУ по делам ГОЧС и ЕДДС освоены %</t>
  </si>
  <si>
    <t>Региональный проект "Модернизация коммунальной инфраструктуры"                     231И300000</t>
  </si>
  <si>
    <t>Комплекс процессных меропритий "Развитие систем коммунальной инфраструктуры"                            2340200000</t>
  </si>
  <si>
    <t>Комплекс процессных меропритий "Строительство и реконструкция объектов коммунальной инфраструктуры                             2340300000</t>
  </si>
  <si>
    <t>Комплекс процессных меропритий "Энергосбережение и повышение энергетической эффективности в коммунальном хозяйстве"                             2341100000</t>
  </si>
  <si>
    <t>Региональный проект  "Развитие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Алтай"                  2321100000</t>
  </si>
  <si>
    <t>Комплекс программных мероприятий "Энергосбережение и повышение энергетической эффективности в социальной сфере и бюджетных учреждениях"             2341200000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</si>
  <si>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значения"                              2322100000</t>
  </si>
  <si>
    <t>Комплекс программных мероприятий "Сохранение и развитие автомобильных дорог"                     2342100000</t>
  </si>
  <si>
    <t xml:space="preserve">Региональный проект  "Реализация индивидуальной программы социально-экономического развития Республики Алтай в сфере экологии"                             2322200000 </t>
  </si>
  <si>
    <t>Комплекс программных мероприятий "Сохранение целостности и экологической безопасности окружающей среды"                            2342200000</t>
  </si>
  <si>
    <t>Комплекс программных мероприятий "Защита населения от негативного природного воздействия и ликвидации его последствий"                      2342300000</t>
  </si>
  <si>
    <t>Комплекс программных мероприятий "Проведение мероприятий, связанных с защитой населения об угрозе возникновения пожаров                                 2342400000</t>
  </si>
  <si>
    <t>Комплекс программных мероприятий "Мобилизационная подготовка"                            2342500000</t>
  </si>
  <si>
    <t>Региональный проект  "Жилье"                         231И200000</t>
  </si>
  <si>
    <t>Комплекс программных мероприятий "Переселение граждан из аварийного жилищного фонда "                      2343100000</t>
  </si>
  <si>
    <t>Комплекс программных мероприятий "Проведение капитального ремонта многоквартирных домов"                            2343200000</t>
  </si>
  <si>
    <t>Комплекс программных мероприятий "Обеспечение доступным и комфортным жильем населения"                                     2343300000</t>
  </si>
  <si>
    <t>Региональный проект "Улучшение жилищных условий молодых семей"                            2323300000</t>
  </si>
  <si>
    <t>Комплекс программных мероприятий "Обеспечение деятельности МКУ по делам ГОЧС и ЕДДС"                                  23441000000</t>
  </si>
  <si>
    <t>Комплекс программных мероприятий "Обеспечение деятеьности МКУ Администрации МО «Усть-Коксинский район» «УКС»                                         2344200000</t>
  </si>
  <si>
    <t>Комплекс процессных меропритий "Развитие и поддержка предприятий жилищно­коммунального хозяйства"                                              КОД  2340100000</t>
  </si>
  <si>
    <t>тыс. руб.</t>
  </si>
  <si>
    <t>Капитальный ремонт теплосети от котельной № 4, с. Усть-Кокса, ул. Харитошкина, 3 (d- 129 мм, протяженностью 270 м.)</t>
  </si>
  <si>
    <t>тыс.руб.</t>
  </si>
  <si>
    <t>Cокращения непригодного для проживания жилого фонда</t>
  </si>
  <si>
    <t xml:space="preserve">Подпрограмма  4 "Улучшение жилищных условий граждан" </t>
  </si>
  <si>
    <t>Повышение систем жизнеобеспечения в МО «Усть-Коксинский район»  Республики Алтай.
на 2026-2031 годы"</t>
  </si>
  <si>
    <t>2026-2031 годы</t>
  </si>
  <si>
    <t>Снижение колличества не санкционированных свалок на %</t>
  </si>
  <si>
    <t>Освоение денежных средств</t>
  </si>
  <si>
    <t>Экономия финансовых средств после проведения энергосберегающих технических мероприятий на системах теплоснабжения</t>
  </si>
  <si>
    <t xml:space="preserve"> Минимальные потери энергосберегающих  ресурсов в социальной сфере </t>
  </si>
  <si>
    <t xml:space="preserve">Цель 5. Обеспечение реализации муниципальной программы  «Повышение систем жизнеобеспечения в  МО «Усть-Коксинский район» Республики Алтай. </t>
  </si>
  <si>
    <t xml:space="preserve">«  10  » ноября  2025 г. № 916 </t>
  </si>
  <si>
    <t>%</t>
  </si>
  <si>
    <t>тыс.руб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</si>
</sst>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2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/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wrapText="1"/>
    </xf>
    <xf numFmtId="49" fontId="1" fillId="4" borderId="8" xfId="0" applyNumberFormat="1" applyFont="1" applyFill="1" applyBorder="1" applyAlignment="1">
      <alignment horizontal="left" wrapText="1"/>
    </xf>
    <xf numFmtId="0" fontId="16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justify" vertical="center" wrapText="1"/>
    </xf>
    <xf numFmtId="49" fontId="1" fillId="0" borderId="8" xfId="0" applyNumberFormat="1" applyFont="1" applyFill="1" applyBorder="1" applyAlignment="1">
      <alignment horizontal="left" wrapText="1"/>
    </xf>
    <xf numFmtId="43" fontId="1" fillId="4" borderId="1" xfId="2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49" fontId="12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9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49" fontId="12" fillId="5" borderId="2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49" fontId="12" fillId="3" borderId="4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left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9" fillId="0" borderId="0" xfId="0" applyFont="1" applyAlignment="1">
      <alignment vertical="top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164" fontId="14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/>
    <xf numFmtId="0" fontId="16" fillId="3" borderId="1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2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wrapText="1"/>
    </xf>
    <xf numFmtId="0" fontId="16" fillId="3" borderId="9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" fillId="0" borderId="8" xfId="0" applyFont="1" applyBorder="1" applyAlignment="1"/>
    <xf numFmtId="0" fontId="0" fillId="0" borderId="9" xfId="0" applyBorder="1" applyAlignment="1"/>
    <xf numFmtId="0" fontId="0" fillId="0" borderId="1" xfId="0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13" fillId="0" borderId="11" xfId="0" applyFont="1" applyFill="1" applyBorder="1" applyAlignment="1">
      <alignment horizontal="center" vertical="center" wrapText="1"/>
    </xf>
    <xf numFmtId="0" fontId="0" fillId="0" borderId="8" xfId="0" applyFill="1" applyBorder="1" applyAlignment="1"/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wrapText="1"/>
    </xf>
    <xf numFmtId="0" fontId="16" fillId="3" borderId="9" xfId="0" applyFont="1" applyFill="1" applyBorder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11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49" fontId="2" fillId="4" borderId="8" xfId="0" applyNumberFormat="1" applyFont="1" applyFill="1" applyBorder="1" applyAlignment="1">
      <alignment horizontal="center" wrapText="1"/>
    </xf>
    <xf numFmtId="0" fontId="16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13" fillId="3" borderId="8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2" fillId="5" borderId="8" xfId="0" applyNumberFormat="1" applyFont="1" applyFill="1" applyBorder="1" applyAlignment="1">
      <alignment horizontal="center" wrapText="1"/>
    </xf>
    <xf numFmtId="0" fontId="16" fillId="5" borderId="11" xfId="0" applyFont="1" applyFill="1" applyBorder="1" applyAlignment="1">
      <alignment horizontal="center" wrapText="1"/>
    </xf>
    <xf numFmtId="0" fontId="16" fillId="5" borderId="9" xfId="0" applyFont="1" applyFill="1" applyBorder="1" applyAlignment="1">
      <alignment horizontal="center" wrapText="1"/>
    </xf>
    <xf numFmtId="49" fontId="2" fillId="3" borderId="8" xfId="0" applyNumberFormat="1" applyFont="1" applyFill="1" applyBorder="1" applyAlignment="1" applyProtection="1">
      <alignment horizontal="center" wrapText="1"/>
      <protection locked="0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wrapText="1"/>
    </xf>
    <xf numFmtId="0" fontId="16" fillId="3" borderId="7" xfId="0" applyFont="1" applyFill="1" applyBorder="1" applyAlignment="1">
      <alignment horizontal="center" wrapText="1"/>
    </xf>
    <xf numFmtId="49" fontId="2" fillId="3" borderId="14" xfId="0" applyNumberFormat="1" applyFont="1" applyFill="1" applyBorder="1" applyAlignment="1" applyProtection="1">
      <alignment horizontal="center" wrapText="1"/>
      <protection locked="0"/>
    </xf>
    <xf numFmtId="49" fontId="2" fillId="3" borderId="0" xfId="0" applyNumberFormat="1" applyFont="1" applyFill="1" applyBorder="1" applyAlignment="1" applyProtection="1">
      <alignment horizontal="center" wrapText="1"/>
      <protection locked="0"/>
    </xf>
    <xf numFmtId="49" fontId="2" fillId="3" borderId="11" xfId="0" applyNumberFormat="1" applyFont="1" applyFill="1" applyBorder="1" applyAlignment="1" applyProtection="1">
      <alignment horizontal="center" wrapText="1"/>
      <protection locked="0"/>
    </xf>
    <xf numFmtId="49" fontId="2" fillId="3" borderId="9" xfId="0" applyNumberFormat="1" applyFont="1" applyFill="1" applyBorder="1" applyAlignment="1" applyProtection="1">
      <alignment horizontal="center" wrapText="1"/>
      <protection locked="0"/>
    </xf>
    <xf numFmtId="0" fontId="13" fillId="3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view="pageBreakPreview" zoomScale="80" zoomScaleNormal="80" zoomScaleSheetLayoutView="80" workbookViewId="0">
      <selection activeCell="C25" sqref="C25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214</v>
      </c>
    </row>
    <row r="3" spans="1:11" ht="18.75" x14ac:dyDescent="0.25">
      <c r="C3" s="1" t="s">
        <v>215</v>
      </c>
    </row>
    <row r="4" spans="1:11" ht="18.75" x14ac:dyDescent="0.25">
      <c r="C4" s="1" t="s">
        <v>296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K7" s="1"/>
    </row>
    <row r="8" spans="1:11" ht="18.75" x14ac:dyDescent="0.25">
      <c r="A8" s="105" t="s">
        <v>2</v>
      </c>
      <c r="B8" s="105"/>
      <c r="C8" s="105"/>
    </row>
    <row r="9" spans="1:11" ht="18.75" x14ac:dyDescent="0.25">
      <c r="A9" s="105" t="s">
        <v>118</v>
      </c>
      <c r="B9" s="105"/>
      <c r="C9" s="105"/>
    </row>
    <row r="10" spans="1:11" ht="18.75" customHeight="1" x14ac:dyDescent="0.25">
      <c r="A10" s="106" t="s">
        <v>289</v>
      </c>
      <c r="B10" s="106"/>
      <c r="C10" s="106"/>
    </row>
    <row r="11" spans="1:11" ht="18.75" customHeight="1" x14ac:dyDescent="0.25">
      <c r="A11" s="106"/>
      <c r="B11" s="106"/>
      <c r="C11" s="106"/>
    </row>
    <row r="12" spans="1:11" ht="18.75" customHeight="1" x14ac:dyDescent="0.25">
      <c r="A12" s="10"/>
      <c r="B12" s="10"/>
      <c r="C12" s="10"/>
    </row>
    <row r="13" spans="1:11" ht="18.75" customHeight="1" x14ac:dyDescent="0.25">
      <c r="A13" s="106" t="s">
        <v>60</v>
      </c>
      <c r="B13" s="106"/>
      <c r="C13" s="106"/>
    </row>
    <row r="14" spans="1:11" ht="17.25" x14ac:dyDescent="0.3">
      <c r="K14" s="3"/>
    </row>
    <row r="15" spans="1:11" ht="31.5" customHeight="1" x14ac:dyDescent="0.25">
      <c r="A15" s="107" t="s">
        <v>55</v>
      </c>
      <c r="B15" s="108" t="s">
        <v>120</v>
      </c>
      <c r="C15" s="109"/>
    </row>
    <row r="16" spans="1:11" ht="22.5" customHeight="1" x14ac:dyDescent="0.25">
      <c r="A16" s="107"/>
      <c r="B16" s="110"/>
      <c r="C16" s="111"/>
    </row>
    <row r="17" spans="1:3" ht="37.5" x14ac:dyDescent="0.25">
      <c r="A17" s="11" t="s">
        <v>56</v>
      </c>
      <c r="B17" s="115" t="s">
        <v>290</v>
      </c>
      <c r="C17" s="116"/>
    </row>
    <row r="18" spans="1:3" ht="49.5" customHeight="1" x14ac:dyDescent="0.25">
      <c r="A18" s="30" t="s">
        <v>57</v>
      </c>
      <c r="B18" s="119" t="s">
        <v>83</v>
      </c>
      <c r="C18" s="120"/>
    </row>
    <row r="19" spans="1:3" ht="38.25" customHeight="1" x14ac:dyDescent="0.25">
      <c r="A19" s="114" t="s">
        <v>58</v>
      </c>
      <c r="B19" s="117" t="s">
        <v>85</v>
      </c>
      <c r="C19" s="118"/>
    </row>
    <row r="20" spans="1:3" ht="38.25" customHeight="1" x14ac:dyDescent="0.25">
      <c r="A20" s="114"/>
      <c r="B20" s="117" t="s">
        <v>84</v>
      </c>
      <c r="C20" s="122"/>
    </row>
    <row r="21" spans="1:3" ht="45.75" customHeight="1" x14ac:dyDescent="0.25">
      <c r="A21" s="114"/>
      <c r="B21" s="117" t="s">
        <v>87</v>
      </c>
      <c r="C21" s="121"/>
    </row>
    <row r="22" spans="1:3" ht="37.5" customHeight="1" x14ac:dyDescent="0.3">
      <c r="A22" s="114"/>
      <c r="B22" s="123" t="s">
        <v>86</v>
      </c>
      <c r="C22" s="124"/>
    </row>
    <row r="23" spans="1:3" ht="57.75" customHeight="1" x14ac:dyDescent="0.3">
      <c r="A23" s="114"/>
      <c r="B23" s="123" t="s">
        <v>125</v>
      </c>
      <c r="C23" s="125"/>
    </row>
    <row r="24" spans="1:3" ht="18" customHeight="1" x14ac:dyDescent="0.25">
      <c r="A24" s="107" t="s">
        <v>59</v>
      </c>
      <c r="B24" s="11" t="s">
        <v>6</v>
      </c>
      <c r="C24" s="95">
        <v>48522.663999999997</v>
      </c>
    </row>
    <row r="25" spans="1:3" ht="18.75" x14ac:dyDescent="0.25">
      <c r="A25" s="107"/>
      <c r="B25" s="11" t="s">
        <v>7</v>
      </c>
      <c r="C25" s="95">
        <v>137393.14799999999</v>
      </c>
    </row>
    <row r="26" spans="1:3" ht="18.75" x14ac:dyDescent="0.25">
      <c r="A26" s="107"/>
      <c r="B26" s="11" t="s">
        <v>8</v>
      </c>
      <c r="C26" s="95">
        <v>69900.145000000004</v>
      </c>
    </row>
    <row r="27" spans="1:3" ht="18.75" x14ac:dyDescent="0.25">
      <c r="A27" s="107"/>
      <c r="B27" s="11" t="s">
        <v>9</v>
      </c>
      <c r="C27" s="95">
        <f>'Финансовое обеспеч. 5'!G7</f>
        <v>0</v>
      </c>
    </row>
    <row r="28" spans="1:3" ht="18.75" x14ac:dyDescent="0.25">
      <c r="A28" s="107"/>
      <c r="B28" s="11" t="s">
        <v>10</v>
      </c>
      <c r="C28" s="95">
        <f>'Финансовое обеспеч. 5'!H7</f>
        <v>0</v>
      </c>
    </row>
    <row r="29" spans="1:3" ht="18.75" x14ac:dyDescent="0.25">
      <c r="A29" s="107"/>
      <c r="B29" s="11" t="s">
        <v>81</v>
      </c>
      <c r="C29" s="95">
        <f>'Финансовое обеспеч. 5'!I7</f>
        <v>0</v>
      </c>
    </row>
    <row r="30" spans="1:3" s="5" customFormat="1" ht="231" customHeight="1" x14ac:dyDescent="0.25">
      <c r="A30" s="11" t="s">
        <v>78</v>
      </c>
      <c r="B30" s="112" t="s">
        <v>88</v>
      </c>
      <c r="C30" s="113"/>
    </row>
  </sheetData>
  <mergeCells count="16">
    <mergeCell ref="B30:C30"/>
    <mergeCell ref="A19:A23"/>
    <mergeCell ref="B17:C17"/>
    <mergeCell ref="B19:C19"/>
    <mergeCell ref="A24:A29"/>
    <mergeCell ref="B18:C18"/>
    <mergeCell ref="B21:C21"/>
    <mergeCell ref="B20:C20"/>
    <mergeCell ref="B22:C22"/>
    <mergeCell ref="B23:C23"/>
    <mergeCell ref="A8:C8"/>
    <mergeCell ref="A9:C9"/>
    <mergeCell ref="A13:C13"/>
    <mergeCell ref="A10:C11"/>
    <mergeCell ref="A15:A16"/>
    <mergeCell ref="B15:C16"/>
  </mergeCells>
  <pageMargins left="0.7" right="0.7" top="0.75" bottom="0.75" header="0.3" footer="0.3"/>
  <pageSetup paperSize="9" scale="5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="90" zoomScaleNormal="90" workbookViewId="0">
      <selection activeCell="J15" sqref="J15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129" t="s">
        <v>61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133" t="s">
        <v>11</v>
      </c>
      <c r="B4" s="135" t="s">
        <v>62</v>
      </c>
      <c r="C4" s="133" t="s">
        <v>12</v>
      </c>
      <c r="D4" s="133" t="s">
        <v>17</v>
      </c>
      <c r="E4" s="130" t="s">
        <v>13</v>
      </c>
      <c r="F4" s="131"/>
      <c r="G4" s="131"/>
      <c r="H4" s="131"/>
      <c r="I4" s="131"/>
      <c r="J4" s="132"/>
      <c r="K4" s="133" t="s">
        <v>63</v>
      </c>
      <c r="L4" s="133" t="s">
        <v>64</v>
      </c>
      <c r="M4" s="133" t="s">
        <v>65</v>
      </c>
    </row>
    <row r="5" spans="1:16" ht="18.75" customHeight="1" x14ac:dyDescent="0.25">
      <c r="A5" s="134"/>
      <c r="B5" s="136"/>
      <c r="C5" s="134"/>
      <c r="D5" s="134"/>
      <c r="E5" s="20">
        <v>2026</v>
      </c>
      <c r="F5" s="20">
        <v>2027</v>
      </c>
      <c r="G5" s="20">
        <v>2028</v>
      </c>
      <c r="H5" s="20">
        <v>2029</v>
      </c>
      <c r="I5" s="20">
        <v>2030</v>
      </c>
      <c r="J5" s="20">
        <v>2031</v>
      </c>
      <c r="K5" s="134"/>
      <c r="L5" s="134"/>
      <c r="M5" s="134"/>
    </row>
    <row r="6" spans="1:16" ht="18.75" x14ac:dyDescent="0.25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</row>
    <row r="7" spans="1:16" ht="59.25" customHeight="1" x14ac:dyDescent="0.25">
      <c r="A7" s="126" t="s">
        <v>89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8"/>
    </row>
    <row r="8" spans="1:16" ht="51.75" customHeight="1" x14ac:dyDescent="0.25">
      <c r="A8" s="23" t="s">
        <v>72</v>
      </c>
      <c r="B8" s="27" t="s">
        <v>93</v>
      </c>
      <c r="C8" s="21" t="s">
        <v>297</v>
      </c>
      <c r="D8" s="21"/>
      <c r="E8" s="21">
        <v>5</v>
      </c>
      <c r="F8" s="21">
        <v>5</v>
      </c>
      <c r="G8" s="21">
        <v>5</v>
      </c>
      <c r="H8" s="21">
        <v>4</v>
      </c>
      <c r="I8" s="21">
        <v>4</v>
      </c>
      <c r="J8" s="21">
        <v>4</v>
      </c>
      <c r="K8" s="21" t="s">
        <v>120</v>
      </c>
      <c r="L8" s="27" t="s">
        <v>93</v>
      </c>
      <c r="M8" s="21"/>
      <c r="N8" s="26"/>
    </row>
    <row r="9" spans="1:16" ht="61.5" customHeight="1" x14ac:dyDescent="0.25">
      <c r="A9" s="23" t="s">
        <v>70</v>
      </c>
      <c r="B9" s="27" t="s">
        <v>94</v>
      </c>
      <c r="C9" s="21" t="s">
        <v>297</v>
      </c>
      <c r="D9" s="21"/>
      <c r="E9" s="21">
        <v>97</v>
      </c>
      <c r="F9" s="21">
        <v>97</v>
      </c>
      <c r="G9" s="21">
        <v>98</v>
      </c>
      <c r="H9" s="21">
        <v>98</v>
      </c>
      <c r="I9" s="21">
        <v>99</v>
      </c>
      <c r="J9" s="21">
        <v>100</v>
      </c>
      <c r="K9" s="21" t="s">
        <v>120</v>
      </c>
      <c r="L9" s="21" t="s">
        <v>95</v>
      </c>
      <c r="M9" s="21"/>
    </row>
    <row r="10" spans="1:16" ht="18.75" x14ac:dyDescent="0.25">
      <c r="A10" s="126" t="s">
        <v>99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8"/>
    </row>
    <row r="11" spans="1:16" ht="62.25" customHeight="1" x14ac:dyDescent="0.25">
      <c r="A11" s="23" t="s">
        <v>15</v>
      </c>
      <c r="B11" s="27" t="s">
        <v>90</v>
      </c>
      <c r="C11" s="21" t="s">
        <v>297</v>
      </c>
      <c r="D11" s="25"/>
      <c r="E11" s="243">
        <v>60</v>
      </c>
      <c r="F11" s="243">
        <v>60</v>
      </c>
      <c r="G11" s="243">
        <v>60</v>
      </c>
      <c r="H11" s="243">
        <v>50</v>
      </c>
      <c r="I11" s="243">
        <v>50</v>
      </c>
      <c r="J11" s="243">
        <v>50</v>
      </c>
      <c r="K11" s="21" t="s">
        <v>120</v>
      </c>
      <c r="L11" s="27" t="s">
        <v>98</v>
      </c>
      <c r="M11" s="21"/>
    </row>
    <row r="12" spans="1:16" ht="18.75" x14ac:dyDescent="0.25">
      <c r="A12" s="126" t="s">
        <v>100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8"/>
    </row>
    <row r="13" spans="1:16" ht="132.75" customHeight="1" x14ac:dyDescent="0.25">
      <c r="A13" s="23" t="s">
        <v>111</v>
      </c>
      <c r="B13" s="27" t="s">
        <v>91</v>
      </c>
      <c r="C13" s="21" t="s">
        <v>297</v>
      </c>
      <c r="D13" s="25"/>
      <c r="E13" s="243">
        <v>100</v>
      </c>
      <c r="F13" s="243">
        <v>100</v>
      </c>
      <c r="G13" s="243">
        <v>100</v>
      </c>
      <c r="H13" s="243">
        <v>100</v>
      </c>
      <c r="I13" s="243">
        <v>100</v>
      </c>
      <c r="J13" s="243">
        <v>100</v>
      </c>
      <c r="K13" s="21" t="s">
        <v>120</v>
      </c>
      <c r="L13" s="28" t="s">
        <v>96</v>
      </c>
      <c r="M13" s="21"/>
    </row>
    <row r="14" spans="1:16" ht="18.75" customHeight="1" x14ac:dyDescent="0.25">
      <c r="A14" s="126" t="s">
        <v>101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8"/>
    </row>
    <row r="15" spans="1:16" ht="56.25" x14ac:dyDescent="0.25">
      <c r="A15" s="23" t="s">
        <v>108</v>
      </c>
      <c r="B15" s="27" t="s">
        <v>92</v>
      </c>
      <c r="C15" s="21" t="s">
        <v>297</v>
      </c>
      <c r="D15" s="25"/>
      <c r="E15" s="243">
        <v>94</v>
      </c>
      <c r="F15" s="243">
        <v>94</v>
      </c>
      <c r="G15" s="243">
        <v>94</v>
      </c>
      <c r="H15" s="243">
        <v>94</v>
      </c>
      <c r="I15" s="243">
        <v>94</v>
      </c>
      <c r="J15" s="243">
        <v>94</v>
      </c>
      <c r="K15" s="21" t="s">
        <v>120</v>
      </c>
      <c r="L15" s="28" t="s">
        <v>97</v>
      </c>
      <c r="M15" s="21"/>
    </row>
    <row r="16" spans="1:16" ht="18.75" x14ac:dyDescent="0.25">
      <c r="A16" s="126" t="s">
        <v>295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8"/>
    </row>
    <row r="17" spans="1:13" ht="83.25" customHeight="1" x14ac:dyDescent="0.25">
      <c r="A17" s="23" t="s">
        <v>106</v>
      </c>
      <c r="B17" s="27" t="s">
        <v>102</v>
      </c>
      <c r="C17" s="21" t="s">
        <v>297</v>
      </c>
      <c r="D17" s="25"/>
      <c r="E17" s="243">
        <v>100</v>
      </c>
      <c r="F17" s="243">
        <v>100</v>
      </c>
      <c r="G17" s="243">
        <v>100</v>
      </c>
      <c r="H17" s="243">
        <v>100</v>
      </c>
      <c r="I17" s="243">
        <v>100</v>
      </c>
      <c r="J17" s="243">
        <v>100</v>
      </c>
      <c r="K17" s="21" t="s">
        <v>120</v>
      </c>
      <c r="L17" s="28" t="s">
        <v>103</v>
      </c>
      <c r="M17" s="21"/>
    </row>
  </sheetData>
  <mergeCells count="14">
    <mergeCell ref="A14:M14"/>
    <mergeCell ref="A16:M16"/>
    <mergeCell ref="A10:M10"/>
    <mergeCell ref="A12:M12"/>
    <mergeCell ref="A2:M2"/>
    <mergeCell ref="A7:M7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zoomScale="90" zoomScaleNormal="90" workbookViewId="0">
      <selection activeCell="B23" sqref="B23:E23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66</v>
      </c>
    </row>
    <row r="4" spans="1:5" ht="39.75" customHeight="1" x14ac:dyDescent="0.25">
      <c r="A4" s="21" t="s">
        <v>11</v>
      </c>
      <c r="B4" s="22" t="s">
        <v>67</v>
      </c>
      <c r="C4" s="22" t="s">
        <v>68</v>
      </c>
      <c r="D4" s="165" t="s">
        <v>69</v>
      </c>
      <c r="E4" s="166"/>
    </row>
    <row r="5" spans="1:5" ht="18.75" x14ac:dyDescent="0.25">
      <c r="A5" s="21">
        <v>1</v>
      </c>
      <c r="B5" s="21">
        <v>2</v>
      </c>
      <c r="C5" s="21">
        <v>3</v>
      </c>
      <c r="D5" s="146">
        <v>4</v>
      </c>
      <c r="E5" s="167"/>
    </row>
    <row r="6" spans="1:5" ht="36.75" customHeight="1" x14ac:dyDescent="0.25">
      <c r="A6" s="23"/>
      <c r="B6" s="126" t="s">
        <v>126</v>
      </c>
      <c r="C6" s="127"/>
      <c r="D6" s="127"/>
      <c r="E6" s="128"/>
    </row>
    <row r="7" spans="1:5" ht="34.5" customHeight="1" x14ac:dyDescent="0.25">
      <c r="A7" s="23" t="s">
        <v>72</v>
      </c>
      <c r="B7" s="126" t="s">
        <v>127</v>
      </c>
      <c r="C7" s="127"/>
      <c r="D7" s="127"/>
      <c r="E7" s="128"/>
    </row>
    <row r="8" spans="1:5" ht="34.5" customHeight="1" x14ac:dyDescent="0.25">
      <c r="A8" s="23"/>
      <c r="B8" s="168" t="s">
        <v>104</v>
      </c>
      <c r="C8" s="169"/>
      <c r="D8" s="146" t="s">
        <v>82</v>
      </c>
      <c r="E8" s="167"/>
    </row>
    <row r="9" spans="1:5" ht="34.5" customHeight="1" x14ac:dyDescent="0.25">
      <c r="A9" s="23"/>
      <c r="B9" s="33" t="s">
        <v>113</v>
      </c>
      <c r="C9" s="31" t="s">
        <v>115</v>
      </c>
      <c r="D9" s="146"/>
      <c r="E9" s="147"/>
    </row>
    <row r="10" spans="1:5" ht="32.25" customHeight="1" x14ac:dyDescent="0.25">
      <c r="A10" s="23" t="s">
        <v>70</v>
      </c>
      <c r="B10" s="126" t="s">
        <v>201</v>
      </c>
      <c r="C10" s="127"/>
      <c r="D10" s="127"/>
      <c r="E10" s="128"/>
    </row>
    <row r="11" spans="1:5" ht="39" customHeight="1" x14ac:dyDescent="0.25">
      <c r="A11" s="23"/>
      <c r="B11" s="40" t="s">
        <v>128</v>
      </c>
      <c r="C11" s="41" t="s">
        <v>147</v>
      </c>
      <c r="D11" s="163"/>
      <c r="E11" s="147"/>
    </row>
    <row r="12" spans="1:5" ht="39" customHeight="1" x14ac:dyDescent="0.25">
      <c r="A12" s="23" t="s">
        <v>216</v>
      </c>
      <c r="B12" s="126" t="s">
        <v>202</v>
      </c>
      <c r="C12" s="139"/>
      <c r="D12" s="139"/>
      <c r="E12" s="140"/>
    </row>
    <row r="13" spans="1:5" ht="44.25" customHeight="1" x14ac:dyDescent="0.25">
      <c r="A13" s="23"/>
      <c r="B13" s="40" t="s">
        <v>129</v>
      </c>
      <c r="C13" s="42" t="s">
        <v>114</v>
      </c>
      <c r="D13" s="163"/>
      <c r="E13" s="147"/>
    </row>
    <row r="14" spans="1:5" ht="44.25" customHeight="1" x14ac:dyDescent="0.25">
      <c r="A14" s="23" t="s">
        <v>217</v>
      </c>
      <c r="B14" s="126" t="s">
        <v>218</v>
      </c>
      <c r="C14" s="139"/>
      <c r="D14" s="139"/>
      <c r="E14" s="140"/>
    </row>
    <row r="15" spans="1:5" ht="44.25" customHeight="1" x14ac:dyDescent="0.25">
      <c r="A15" s="23"/>
      <c r="B15" s="24" t="s">
        <v>130</v>
      </c>
      <c r="C15" s="42" t="s">
        <v>114</v>
      </c>
      <c r="D15" s="141"/>
      <c r="E15" s="142"/>
    </row>
    <row r="16" spans="1:5" ht="44.25" customHeight="1" x14ac:dyDescent="0.25">
      <c r="A16" s="23"/>
      <c r="B16" s="126" t="s">
        <v>219</v>
      </c>
      <c r="C16" s="139"/>
      <c r="D16" s="139"/>
      <c r="E16" s="140"/>
    </row>
    <row r="17" spans="1:5" ht="36.75" customHeight="1" x14ac:dyDescent="0.25">
      <c r="A17" s="23" t="s">
        <v>15</v>
      </c>
      <c r="B17" s="126" t="s">
        <v>220</v>
      </c>
      <c r="C17" s="127"/>
      <c r="D17" s="127"/>
      <c r="E17" s="128"/>
    </row>
    <row r="18" spans="1:5" ht="80.25" customHeight="1" x14ac:dyDescent="0.25">
      <c r="A18" s="23"/>
      <c r="B18" s="24" t="s">
        <v>131</v>
      </c>
      <c r="C18" s="34" t="s">
        <v>135</v>
      </c>
      <c r="D18" s="146"/>
      <c r="E18" s="147"/>
    </row>
    <row r="19" spans="1:5" ht="37.5" customHeight="1" x14ac:dyDescent="0.25">
      <c r="A19" s="23" t="s">
        <v>221</v>
      </c>
      <c r="B19" s="126" t="s">
        <v>203</v>
      </c>
      <c r="C19" s="139"/>
      <c r="D19" s="139"/>
      <c r="E19" s="140"/>
    </row>
    <row r="20" spans="1:5" ht="114" customHeight="1" x14ac:dyDescent="0.3">
      <c r="A20" s="23"/>
      <c r="B20" s="46" t="s">
        <v>134</v>
      </c>
      <c r="C20" s="103" t="s">
        <v>213</v>
      </c>
      <c r="D20" s="148"/>
      <c r="E20" s="142"/>
    </row>
    <row r="21" spans="1:5" ht="42.75" customHeight="1" x14ac:dyDescent="0.3">
      <c r="A21" s="23" t="s">
        <v>222</v>
      </c>
      <c r="B21" s="143" t="s">
        <v>181</v>
      </c>
      <c r="C21" s="144"/>
      <c r="D21" s="144"/>
      <c r="E21" s="145"/>
    </row>
    <row r="22" spans="1:5" ht="40.5" customHeight="1" x14ac:dyDescent="0.3">
      <c r="A22" s="23"/>
      <c r="B22" s="46" t="s">
        <v>133</v>
      </c>
      <c r="C22" s="34" t="s">
        <v>136</v>
      </c>
      <c r="D22" s="146"/>
      <c r="E22" s="147"/>
    </row>
    <row r="23" spans="1:5" ht="40.5" customHeight="1" x14ac:dyDescent="0.3">
      <c r="A23" s="23"/>
      <c r="B23" s="143" t="s">
        <v>238</v>
      </c>
      <c r="C23" s="149"/>
      <c r="D23" s="149"/>
      <c r="E23" s="150"/>
    </row>
    <row r="24" spans="1:5" ht="40.5" customHeight="1" x14ac:dyDescent="0.3">
      <c r="A24" s="23" t="s">
        <v>111</v>
      </c>
      <c r="B24" s="143" t="s">
        <v>204</v>
      </c>
      <c r="C24" s="149"/>
      <c r="D24" s="149"/>
      <c r="E24" s="150"/>
    </row>
    <row r="25" spans="1:5" ht="40.5" customHeight="1" x14ac:dyDescent="0.3">
      <c r="A25" s="23"/>
      <c r="B25" s="46" t="s">
        <v>138</v>
      </c>
      <c r="C25" s="49" t="s">
        <v>139</v>
      </c>
      <c r="D25" s="146"/>
      <c r="E25" s="147"/>
    </row>
    <row r="26" spans="1:5" ht="40.5" customHeight="1" x14ac:dyDescent="0.3">
      <c r="A26" s="23" t="s">
        <v>223</v>
      </c>
      <c r="B26" s="143" t="s">
        <v>182</v>
      </c>
      <c r="C26" s="149"/>
      <c r="D26" s="149"/>
      <c r="E26" s="150"/>
    </row>
    <row r="27" spans="1:5" ht="40.5" customHeight="1" x14ac:dyDescent="0.3">
      <c r="A27" s="23"/>
      <c r="B27" s="46" t="s">
        <v>141</v>
      </c>
      <c r="C27" s="49" t="s">
        <v>142</v>
      </c>
      <c r="D27" s="146"/>
      <c r="E27" s="147"/>
    </row>
    <row r="28" spans="1:5" ht="40.5" customHeight="1" x14ac:dyDescent="0.3">
      <c r="A28" s="23" t="s">
        <v>224</v>
      </c>
      <c r="B28" s="143" t="s">
        <v>183</v>
      </c>
      <c r="C28" s="174"/>
      <c r="D28" s="174"/>
      <c r="E28" s="175"/>
    </row>
    <row r="29" spans="1:5" ht="45.75" customHeight="1" x14ac:dyDescent="0.3">
      <c r="A29" s="23"/>
      <c r="B29" s="47" t="s">
        <v>144</v>
      </c>
      <c r="C29" s="49" t="s">
        <v>186</v>
      </c>
      <c r="D29" s="146"/>
      <c r="E29" s="147"/>
    </row>
    <row r="30" spans="1:5" ht="45.75" customHeight="1" x14ac:dyDescent="0.3">
      <c r="A30" s="23"/>
      <c r="B30" s="47" t="s">
        <v>145</v>
      </c>
      <c r="C30" s="49" t="s">
        <v>148</v>
      </c>
      <c r="D30" s="146"/>
      <c r="E30" s="147"/>
    </row>
    <row r="31" spans="1:5" ht="23.25" customHeight="1" x14ac:dyDescent="0.3">
      <c r="A31" s="23"/>
      <c r="B31" s="17" t="s">
        <v>146</v>
      </c>
      <c r="C31" s="34" t="s">
        <v>149</v>
      </c>
      <c r="D31" s="172"/>
      <c r="E31" s="173"/>
    </row>
    <row r="32" spans="1:5" ht="23.25" customHeight="1" x14ac:dyDescent="0.3">
      <c r="A32" s="23" t="s">
        <v>225</v>
      </c>
      <c r="B32" s="176" t="s">
        <v>187</v>
      </c>
      <c r="C32" s="177"/>
      <c r="D32" s="177"/>
      <c r="E32" s="178"/>
    </row>
    <row r="33" spans="1:5" ht="51" customHeight="1" x14ac:dyDescent="0.3">
      <c r="A33" s="23"/>
      <c r="B33" s="46" t="s">
        <v>153</v>
      </c>
      <c r="C33" s="179" t="s">
        <v>112</v>
      </c>
      <c r="D33" s="164"/>
      <c r="E33" s="157"/>
    </row>
    <row r="34" spans="1:5" ht="36.75" customHeight="1" x14ac:dyDescent="0.3">
      <c r="A34" s="23"/>
      <c r="B34" s="46" t="s">
        <v>151</v>
      </c>
      <c r="C34" s="180"/>
      <c r="D34" s="164"/>
      <c r="E34" s="157"/>
    </row>
    <row r="35" spans="1:5" ht="36" customHeight="1" x14ac:dyDescent="0.3">
      <c r="A35" s="23"/>
      <c r="B35" s="46" t="s">
        <v>152</v>
      </c>
      <c r="C35" s="180"/>
      <c r="D35" s="164"/>
      <c r="E35" s="157"/>
    </row>
    <row r="36" spans="1:5" ht="42.75" customHeight="1" x14ac:dyDescent="0.3">
      <c r="A36" s="23"/>
      <c r="B36" s="46" t="s">
        <v>154</v>
      </c>
      <c r="C36" s="181"/>
      <c r="D36" s="146"/>
      <c r="E36" s="147"/>
    </row>
    <row r="37" spans="1:5" ht="42.75" customHeight="1" x14ac:dyDescent="0.3">
      <c r="A37" s="23" t="s">
        <v>226</v>
      </c>
      <c r="B37" s="182" t="s">
        <v>227</v>
      </c>
      <c r="C37" s="183"/>
      <c r="D37" s="183"/>
      <c r="E37" s="184"/>
    </row>
    <row r="38" spans="1:5" ht="63.75" customHeight="1" x14ac:dyDescent="0.3">
      <c r="A38" s="23"/>
      <c r="B38" s="46" t="s">
        <v>156</v>
      </c>
      <c r="C38" s="37" t="s">
        <v>192</v>
      </c>
      <c r="D38" s="146"/>
      <c r="E38" s="147"/>
    </row>
    <row r="39" spans="1:5" ht="32.25" customHeight="1" x14ac:dyDescent="0.3">
      <c r="A39" s="23" t="s">
        <v>228</v>
      </c>
      <c r="B39" s="143" t="s">
        <v>193</v>
      </c>
      <c r="C39" s="149"/>
      <c r="D39" s="149"/>
      <c r="E39" s="150"/>
    </row>
    <row r="40" spans="1:5" ht="38.25" customHeight="1" x14ac:dyDescent="0.3">
      <c r="A40" s="23"/>
      <c r="B40" s="46" t="s">
        <v>158</v>
      </c>
      <c r="C40" s="37" t="s">
        <v>159</v>
      </c>
      <c r="D40" s="146"/>
      <c r="E40" s="147"/>
    </row>
    <row r="41" spans="1:5" ht="38.25" customHeight="1" x14ac:dyDescent="0.3">
      <c r="A41" s="23"/>
      <c r="B41" s="143" t="s">
        <v>229</v>
      </c>
      <c r="C41" s="149"/>
      <c r="D41" s="149"/>
      <c r="E41" s="150"/>
    </row>
    <row r="42" spans="1:5" ht="38.25" customHeight="1" x14ac:dyDescent="0.3">
      <c r="A42" s="23" t="s">
        <v>108</v>
      </c>
      <c r="B42" s="143" t="s">
        <v>160</v>
      </c>
      <c r="C42" s="149"/>
      <c r="D42" s="149"/>
      <c r="E42" s="150"/>
    </row>
    <row r="43" spans="1:5" ht="55.5" customHeight="1" x14ac:dyDescent="0.3">
      <c r="A43" s="23"/>
      <c r="B43" s="51" t="s">
        <v>161</v>
      </c>
      <c r="C43" s="72" t="s">
        <v>162</v>
      </c>
      <c r="D43" s="160"/>
      <c r="E43" s="161"/>
    </row>
    <row r="44" spans="1:5" ht="38.25" customHeight="1" x14ac:dyDescent="0.3">
      <c r="A44" s="23" t="s">
        <v>230</v>
      </c>
      <c r="B44" s="143" t="s">
        <v>163</v>
      </c>
      <c r="C44" s="149"/>
      <c r="D44" s="149"/>
      <c r="E44" s="150"/>
    </row>
    <row r="45" spans="1:5" ht="38.25" customHeight="1" x14ac:dyDescent="0.3">
      <c r="A45" s="23"/>
      <c r="B45" s="50" t="s">
        <v>165</v>
      </c>
      <c r="C45" s="52" t="s">
        <v>242</v>
      </c>
      <c r="D45" s="159"/>
      <c r="E45" s="152"/>
    </row>
    <row r="46" spans="1:5" ht="38.25" customHeight="1" x14ac:dyDescent="0.3">
      <c r="A46" s="23" t="s">
        <v>231</v>
      </c>
      <c r="B46" s="143" t="s">
        <v>166</v>
      </c>
      <c r="C46" s="151"/>
      <c r="D46" s="151"/>
      <c r="E46" s="152"/>
    </row>
    <row r="47" spans="1:5" ht="38.25" customHeight="1" x14ac:dyDescent="0.3">
      <c r="A47" s="23"/>
      <c r="B47" s="64" t="s">
        <v>167</v>
      </c>
      <c r="C47" s="58" t="s">
        <v>243</v>
      </c>
      <c r="D47" s="158"/>
      <c r="E47" s="158"/>
    </row>
    <row r="48" spans="1:5" ht="38.25" customHeight="1" x14ac:dyDescent="0.3">
      <c r="A48" s="23" t="s">
        <v>232</v>
      </c>
      <c r="B48" s="143" t="s">
        <v>168</v>
      </c>
      <c r="C48" s="149"/>
      <c r="D48" s="149"/>
      <c r="E48" s="150"/>
    </row>
    <row r="49" spans="1:5" ht="38.25" customHeight="1" x14ac:dyDescent="0.3">
      <c r="A49" s="23"/>
      <c r="B49" s="64" t="s">
        <v>169</v>
      </c>
      <c r="C49" s="38" t="s">
        <v>109</v>
      </c>
      <c r="D49" s="162"/>
      <c r="E49" s="152"/>
    </row>
    <row r="50" spans="1:5" ht="26.25" customHeight="1" x14ac:dyDescent="0.3">
      <c r="A50" s="23" t="s">
        <v>239</v>
      </c>
      <c r="B50" s="143" t="s">
        <v>205</v>
      </c>
      <c r="C50" s="149"/>
      <c r="D50" s="149"/>
      <c r="E50" s="150"/>
    </row>
    <row r="51" spans="1:5" ht="62.25" customHeight="1" x14ac:dyDescent="0.25">
      <c r="A51" s="23"/>
      <c r="B51" s="73" t="s">
        <v>240</v>
      </c>
      <c r="C51" s="74" t="s">
        <v>241</v>
      </c>
      <c r="D51" s="162"/>
      <c r="E51" s="152"/>
    </row>
    <row r="52" spans="1:5" ht="38.25" customHeight="1" x14ac:dyDescent="0.3">
      <c r="A52" s="23"/>
      <c r="B52" s="143" t="s">
        <v>233</v>
      </c>
      <c r="C52" s="149"/>
      <c r="D52" s="149"/>
      <c r="E52" s="150"/>
    </row>
    <row r="53" spans="1:5" ht="18.75" x14ac:dyDescent="0.3">
      <c r="A53" s="23" t="s">
        <v>106</v>
      </c>
      <c r="B53" s="143" t="s">
        <v>196</v>
      </c>
      <c r="C53" s="170"/>
      <c r="D53" s="170"/>
      <c r="E53" s="171"/>
    </row>
    <row r="54" spans="1:5" ht="37.5" x14ac:dyDescent="0.3">
      <c r="A54" s="23"/>
      <c r="B54" s="36" t="s">
        <v>245</v>
      </c>
      <c r="C54" s="75" t="s">
        <v>262</v>
      </c>
      <c r="D54" s="156"/>
      <c r="E54" s="157"/>
    </row>
    <row r="55" spans="1:5" ht="18.75" x14ac:dyDescent="0.3">
      <c r="A55" s="23" t="s">
        <v>234</v>
      </c>
      <c r="B55" s="153" t="s">
        <v>198</v>
      </c>
      <c r="C55" s="154"/>
      <c r="D55" s="154"/>
      <c r="E55" s="155"/>
    </row>
    <row r="56" spans="1:5" ht="37.5" x14ac:dyDescent="0.3">
      <c r="A56" s="32"/>
      <c r="B56" s="36" t="s">
        <v>199</v>
      </c>
      <c r="C56" s="36" t="s">
        <v>261</v>
      </c>
      <c r="D56" s="137"/>
      <c r="E56" s="138"/>
    </row>
  </sheetData>
  <mergeCells count="55">
    <mergeCell ref="D35:E35"/>
    <mergeCell ref="D34:E34"/>
    <mergeCell ref="B53:E53"/>
    <mergeCell ref="B52:E52"/>
    <mergeCell ref="B19:E19"/>
    <mergeCell ref="B24:E24"/>
    <mergeCell ref="D25:E25"/>
    <mergeCell ref="B26:E26"/>
    <mergeCell ref="D27:E27"/>
    <mergeCell ref="D31:E31"/>
    <mergeCell ref="B28:E28"/>
    <mergeCell ref="B32:E32"/>
    <mergeCell ref="C33:C36"/>
    <mergeCell ref="B37:E37"/>
    <mergeCell ref="B39:E39"/>
    <mergeCell ref="D49:E49"/>
    <mergeCell ref="D33:E33"/>
    <mergeCell ref="D29:E29"/>
    <mergeCell ref="D4:E4"/>
    <mergeCell ref="D5:E5"/>
    <mergeCell ref="B6:E6"/>
    <mergeCell ref="B8:C8"/>
    <mergeCell ref="D8:E8"/>
    <mergeCell ref="D45:E45"/>
    <mergeCell ref="D43:E43"/>
    <mergeCell ref="B50:E50"/>
    <mergeCell ref="D51:E51"/>
    <mergeCell ref="B7:E7"/>
    <mergeCell ref="D9:E9"/>
    <mergeCell ref="D11:E11"/>
    <mergeCell ref="B12:E12"/>
    <mergeCell ref="D13:E13"/>
    <mergeCell ref="B10:E10"/>
    <mergeCell ref="B23:E23"/>
    <mergeCell ref="B41:E41"/>
    <mergeCell ref="D30:E30"/>
    <mergeCell ref="D38:E38"/>
    <mergeCell ref="D40:E40"/>
    <mergeCell ref="D36:E36"/>
    <mergeCell ref="D56:E56"/>
    <mergeCell ref="B14:E14"/>
    <mergeCell ref="D15:E15"/>
    <mergeCell ref="B21:E21"/>
    <mergeCell ref="D22:E22"/>
    <mergeCell ref="D20:E20"/>
    <mergeCell ref="B17:E17"/>
    <mergeCell ref="D18:E18"/>
    <mergeCell ref="B16:E16"/>
    <mergeCell ref="B42:E42"/>
    <mergeCell ref="B44:E44"/>
    <mergeCell ref="B46:E46"/>
    <mergeCell ref="B48:E48"/>
    <mergeCell ref="B55:E55"/>
    <mergeCell ref="D54:E54"/>
    <mergeCell ref="D47:E47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6"/>
  <sheetViews>
    <sheetView zoomScale="80" zoomScaleNormal="80" workbookViewId="0">
      <pane ySplit="7" topLeftCell="A56" activePane="bottomLeft" state="frozen"/>
      <selection pane="bottomLeft" activeCell="G21" sqref="G21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6" customWidth="1"/>
    <col min="16" max="16" width="8.42578125" customWidth="1"/>
  </cols>
  <sheetData>
    <row r="2" spans="1:14" ht="18.75" x14ac:dyDescent="0.25">
      <c r="F2" s="2" t="s">
        <v>73</v>
      </c>
    </row>
    <row r="3" spans="1:14" ht="18.75" x14ac:dyDescent="0.25">
      <c r="F3" s="6"/>
    </row>
    <row r="4" spans="1:14" ht="33" customHeight="1" x14ac:dyDescent="0.25">
      <c r="A4" s="193" t="s">
        <v>11</v>
      </c>
      <c r="B4" s="193" t="s">
        <v>16</v>
      </c>
      <c r="C4" s="146" t="s">
        <v>74</v>
      </c>
      <c r="D4" s="204"/>
      <c r="E4" s="204"/>
      <c r="F4" s="204"/>
      <c r="G4" s="204"/>
      <c r="H4" s="204"/>
      <c r="I4" s="204"/>
      <c r="J4" s="204"/>
      <c r="K4" s="167"/>
      <c r="L4" s="172" t="s">
        <v>21</v>
      </c>
      <c r="M4" s="205"/>
    </row>
    <row r="5" spans="1:14" ht="44.25" customHeight="1" x14ac:dyDescent="0.25">
      <c r="A5" s="194"/>
      <c r="B5" s="194"/>
      <c r="C5" s="193" t="s">
        <v>75</v>
      </c>
      <c r="D5" s="193" t="s">
        <v>12</v>
      </c>
      <c r="E5" s="193" t="s">
        <v>17</v>
      </c>
      <c r="F5" s="146" t="s">
        <v>18</v>
      </c>
      <c r="G5" s="204"/>
      <c r="H5" s="204"/>
      <c r="I5" s="204"/>
      <c r="J5" s="204"/>
      <c r="K5" s="167"/>
      <c r="L5" s="206"/>
      <c r="M5" s="207"/>
    </row>
    <row r="6" spans="1:14" ht="37.5" x14ac:dyDescent="0.25">
      <c r="A6" s="195"/>
      <c r="B6" s="195"/>
      <c r="C6" s="195"/>
      <c r="D6" s="195"/>
      <c r="E6" s="195"/>
      <c r="F6" s="21">
        <v>2026</v>
      </c>
      <c r="G6" s="21">
        <v>2027</v>
      </c>
      <c r="H6" s="21">
        <v>2028</v>
      </c>
      <c r="I6" s="21">
        <v>2029</v>
      </c>
      <c r="J6" s="21">
        <v>2030</v>
      </c>
      <c r="K6" s="21">
        <v>2031</v>
      </c>
      <c r="L6" s="21" t="s">
        <v>19</v>
      </c>
      <c r="M6" s="21" t="s">
        <v>20</v>
      </c>
    </row>
    <row r="7" spans="1:14" ht="18.75" x14ac:dyDescent="0.2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78</v>
      </c>
      <c r="H7" s="21">
        <v>9</v>
      </c>
      <c r="I7" s="21">
        <v>10</v>
      </c>
      <c r="J7" s="21">
        <v>11</v>
      </c>
      <c r="K7" s="21">
        <v>12</v>
      </c>
      <c r="L7" s="146">
        <v>13</v>
      </c>
      <c r="M7" s="167"/>
    </row>
    <row r="8" spans="1:14" ht="32.25" customHeight="1" x14ac:dyDescent="0.25">
      <c r="A8" s="126" t="s">
        <v>235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40"/>
    </row>
    <row r="9" spans="1:14" ht="40.5" customHeight="1" x14ac:dyDescent="0.25">
      <c r="A9" s="35" t="s">
        <v>72</v>
      </c>
      <c r="B9" s="126" t="s">
        <v>127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47"/>
    </row>
    <row r="10" spans="1:14" ht="45.75" customHeight="1" x14ac:dyDescent="0.3">
      <c r="A10" s="23"/>
      <c r="B10" s="46" t="s">
        <v>170</v>
      </c>
      <c r="C10" s="196" t="s">
        <v>115</v>
      </c>
      <c r="D10" s="21"/>
      <c r="E10" s="21"/>
      <c r="F10" s="21"/>
      <c r="G10" s="21"/>
      <c r="H10" s="21"/>
      <c r="I10" s="21"/>
      <c r="J10" s="21"/>
      <c r="K10" s="21"/>
      <c r="L10" s="21"/>
      <c r="M10" s="29"/>
    </row>
    <row r="11" spans="1:14" ht="51.75" customHeight="1" x14ac:dyDescent="0.3">
      <c r="A11" s="35"/>
      <c r="B11" s="46" t="s">
        <v>171</v>
      </c>
      <c r="C11" s="197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4" ht="43.5" customHeight="1" x14ac:dyDescent="0.3">
      <c r="A12" s="35"/>
      <c r="B12" s="46" t="s">
        <v>172</v>
      </c>
      <c r="C12" s="43" t="s">
        <v>174</v>
      </c>
      <c r="D12" s="44" t="s">
        <v>298</v>
      </c>
      <c r="E12" s="44"/>
      <c r="F12" s="44">
        <v>100</v>
      </c>
      <c r="G12" s="44"/>
      <c r="H12" s="44"/>
      <c r="I12" s="44"/>
      <c r="J12" s="44"/>
      <c r="K12" s="44"/>
      <c r="L12" s="44"/>
      <c r="M12" s="45"/>
    </row>
    <row r="13" spans="1:14" ht="57" customHeight="1" x14ac:dyDescent="0.3">
      <c r="A13" s="35"/>
      <c r="B13" s="54" t="s">
        <v>173</v>
      </c>
      <c r="C13" s="39" t="s">
        <v>116</v>
      </c>
      <c r="D13" s="44" t="s">
        <v>284</v>
      </c>
      <c r="E13" s="44"/>
      <c r="F13" s="44">
        <v>3757</v>
      </c>
      <c r="G13" s="44"/>
      <c r="H13" s="44"/>
      <c r="I13" s="44"/>
      <c r="J13" s="44"/>
      <c r="K13" s="44"/>
      <c r="L13" s="44"/>
      <c r="M13" s="45"/>
    </row>
    <row r="14" spans="1:14" ht="36" customHeight="1" x14ac:dyDescent="0.3">
      <c r="A14" s="78" t="s">
        <v>70</v>
      </c>
      <c r="B14" s="215" t="s">
        <v>248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79"/>
    </row>
    <row r="15" spans="1:14" s="32" customFormat="1" ht="54.75" customHeight="1" x14ac:dyDescent="0.25">
      <c r="A15" s="23"/>
      <c r="B15" s="81" t="s">
        <v>248</v>
      </c>
      <c r="C15" s="24" t="s">
        <v>249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66"/>
    </row>
    <row r="16" spans="1:14" ht="37.5" customHeight="1" x14ac:dyDescent="0.3">
      <c r="A16" s="80" t="s">
        <v>216</v>
      </c>
      <c r="B16" s="198" t="s">
        <v>236</v>
      </c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4" ht="22.5" customHeight="1" x14ac:dyDescent="0.3">
      <c r="A17" s="55"/>
      <c r="B17" s="57" t="s">
        <v>175</v>
      </c>
      <c r="C17" s="201" t="s">
        <v>178</v>
      </c>
      <c r="D17" s="102" t="s">
        <v>284</v>
      </c>
      <c r="E17" s="59"/>
      <c r="F17" s="59">
        <v>3000</v>
      </c>
      <c r="G17" s="59"/>
      <c r="H17" s="59"/>
      <c r="I17" s="59"/>
      <c r="J17" s="59"/>
      <c r="K17" s="59"/>
      <c r="L17" s="59"/>
      <c r="M17" s="59"/>
    </row>
    <row r="18" spans="1:14" ht="27" customHeight="1" x14ac:dyDescent="0.3">
      <c r="A18" s="55"/>
      <c r="B18" s="57" t="s">
        <v>176</v>
      </c>
      <c r="C18" s="202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4" ht="20.25" customHeight="1" x14ac:dyDescent="0.3">
      <c r="A19" s="55"/>
      <c r="B19" s="57" t="s">
        <v>177</v>
      </c>
      <c r="C19" s="203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4" ht="20.25" customHeight="1" x14ac:dyDescent="0.3">
      <c r="A20" s="55" t="s">
        <v>217</v>
      </c>
      <c r="B20" s="208" t="s">
        <v>218</v>
      </c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10"/>
    </row>
    <row r="21" spans="1:14" ht="55.5" customHeight="1" x14ac:dyDescent="0.3">
      <c r="A21" s="55"/>
      <c r="B21" s="97" t="s">
        <v>130</v>
      </c>
      <c r="C21" s="58" t="s">
        <v>91</v>
      </c>
      <c r="D21" s="102" t="s">
        <v>284</v>
      </c>
      <c r="E21" s="59"/>
      <c r="F21" s="59">
        <v>35</v>
      </c>
      <c r="G21" s="59"/>
      <c r="H21" s="59"/>
      <c r="I21" s="59"/>
      <c r="J21" s="59"/>
      <c r="K21" s="59"/>
      <c r="L21" s="59"/>
      <c r="M21" s="59"/>
    </row>
    <row r="22" spans="1:14" ht="33" customHeight="1" x14ac:dyDescent="0.3">
      <c r="A22" s="55"/>
      <c r="B22" s="143" t="s">
        <v>237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8"/>
    </row>
    <row r="23" spans="1:14" ht="20.25" customHeight="1" x14ac:dyDescent="0.3">
      <c r="A23" s="55" t="s">
        <v>15</v>
      </c>
      <c r="B23" s="208" t="s">
        <v>179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8"/>
    </row>
    <row r="24" spans="1:14" ht="71.25" customHeight="1" x14ac:dyDescent="0.3">
      <c r="A24" s="55"/>
      <c r="B24" s="54" t="s">
        <v>180</v>
      </c>
      <c r="C24" s="58" t="s">
        <v>90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4" ht="54" customHeight="1" x14ac:dyDescent="0.3">
      <c r="A25" s="82" t="s">
        <v>221</v>
      </c>
      <c r="B25" s="192" t="s">
        <v>250</v>
      </c>
      <c r="C25" s="217"/>
      <c r="D25" s="217"/>
      <c r="E25" s="217"/>
      <c r="F25" s="217"/>
      <c r="G25" s="217"/>
      <c r="H25" s="217"/>
      <c r="I25" s="217"/>
      <c r="J25" s="217"/>
      <c r="K25" s="217"/>
      <c r="L25" s="218"/>
      <c r="M25" s="83"/>
    </row>
    <row r="26" spans="1:14" ht="123" customHeight="1" x14ac:dyDescent="0.3">
      <c r="A26" s="23"/>
      <c r="B26" s="84" t="s">
        <v>251</v>
      </c>
      <c r="C26" s="52" t="s">
        <v>292</v>
      </c>
      <c r="D26" s="100" t="s">
        <v>284</v>
      </c>
      <c r="E26" s="100" t="s">
        <v>284</v>
      </c>
      <c r="F26" s="56">
        <v>152</v>
      </c>
      <c r="G26" s="56"/>
      <c r="H26" s="56"/>
      <c r="I26" s="56"/>
      <c r="J26" s="56"/>
      <c r="K26" s="56"/>
      <c r="L26" s="56"/>
      <c r="M26" s="101">
        <v>46387</v>
      </c>
    </row>
    <row r="27" spans="1:14" ht="59.25" customHeight="1" x14ac:dyDescent="0.3">
      <c r="A27" s="23"/>
      <c r="B27" s="104" t="s">
        <v>293</v>
      </c>
      <c r="C27" s="52" t="s">
        <v>285</v>
      </c>
      <c r="D27" s="100" t="s">
        <v>286</v>
      </c>
      <c r="E27" s="100" t="s">
        <v>284</v>
      </c>
      <c r="F27" s="56">
        <v>152</v>
      </c>
      <c r="G27" s="56"/>
      <c r="H27" s="56"/>
      <c r="I27" s="56"/>
      <c r="J27" s="56"/>
      <c r="K27" s="56"/>
      <c r="L27" s="56"/>
      <c r="M27" s="101">
        <v>46387</v>
      </c>
    </row>
    <row r="28" spans="1:14" ht="37.5" customHeight="1" x14ac:dyDescent="0.25">
      <c r="A28" s="71" t="s">
        <v>222</v>
      </c>
      <c r="B28" s="187" t="s">
        <v>181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47"/>
    </row>
    <row r="29" spans="1:14" ht="56.25" customHeight="1" x14ac:dyDescent="0.3">
      <c r="A29" s="21"/>
      <c r="B29" s="21" t="s">
        <v>133</v>
      </c>
      <c r="C29" s="58" t="s">
        <v>294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4" ht="56.25" customHeight="1" x14ac:dyDescent="0.25">
      <c r="A30" s="21"/>
      <c r="B30" s="126" t="s">
        <v>244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50"/>
    </row>
    <row r="31" spans="1:14" ht="56.25" customHeight="1" x14ac:dyDescent="0.25">
      <c r="A31" s="85" t="s">
        <v>111</v>
      </c>
      <c r="B31" s="219" t="s">
        <v>252</v>
      </c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1"/>
    </row>
    <row r="32" spans="1:14" s="88" customFormat="1" ht="56.25" customHeight="1" x14ac:dyDescent="0.25">
      <c r="A32" s="21"/>
      <c r="B32" s="24" t="s">
        <v>253</v>
      </c>
      <c r="C32" s="89" t="s">
        <v>254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87"/>
    </row>
    <row r="33" spans="1:13" ht="42" customHeight="1" x14ac:dyDescent="0.25">
      <c r="A33" s="85" t="s">
        <v>223</v>
      </c>
      <c r="B33" s="212" t="s">
        <v>182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4"/>
      <c r="M33" s="86"/>
    </row>
    <row r="34" spans="1:13" ht="56.25" customHeight="1" x14ac:dyDescent="0.3">
      <c r="A34" s="44"/>
      <c r="B34" s="24" t="s">
        <v>141</v>
      </c>
      <c r="C34" s="53" t="s">
        <v>91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</row>
    <row r="35" spans="1:13" ht="56.25" customHeight="1" x14ac:dyDescent="0.25">
      <c r="A35" s="85" t="s">
        <v>224</v>
      </c>
      <c r="B35" s="126" t="s">
        <v>255</v>
      </c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5"/>
    </row>
    <row r="36" spans="1:13" ht="48.75" customHeight="1" x14ac:dyDescent="0.3">
      <c r="A36" s="69"/>
      <c r="B36" s="24" t="s">
        <v>256</v>
      </c>
      <c r="C36" s="58" t="s">
        <v>257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1:13" ht="56.25" customHeight="1" x14ac:dyDescent="0.25">
      <c r="A37" s="71" t="s">
        <v>225</v>
      </c>
      <c r="B37" s="126" t="s">
        <v>183</v>
      </c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5"/>
    </row>
    <row r="38" spans="1:13" ht="56.25" customHeight="1" x14ac:dyDescent="0.3">
      <c r="A38" s="44"/>
      <c r="B38" s="46" t="s">
        <v>184</v>
      </c>
      <c r="C38" s="49" t="s">
        <v>291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</row>
    <row r="39" spans="1:13" ht="56.25" customHeight="1" x14ac:dyDescent="0.3">
      <c r="A39" s="44"/>
      <c r="B39" s="46" t="s">
        <v>185</v>
      </c>
      <c r="C39" s="49" t="s">
        <v>148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</row>
    <row r="40" spans="1:13" ht="56.25" customHeight="1" x14ac:dyDescent="0.3">
      <c r="A40" s="44"/>
      <c r="B40" s="46" t="s">
        <v>146</v>
      </c>
      <c r="C40" s="34" t="s">
        <v>149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ht="56.25" customHeight="1" x14ac:dyDescent="0.25">
      <c r="A41" s="71" t="s">
        <v>226</v>
      </c>
      <c r="B41" s="126" t="s">
        <v>188</v>
      </c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2"/>
    </row>
    <row r="42" spans="1:13" ht="56.25" customHeight="1" x14ac:dyDescent="0.3">
      <c r="A42" s="44"/>
      <c r="B42" s="46" t="s">
        <v>189</v>
      </c>
      <c r="C42" s="108" t="s">
        <v>91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13" ht="56.25" customHeight="1" x14ac:dyDescent="0.3">
      <c r="A43" s="44"/>
      <c r="B43" s="46" t="s">
        <v>151</v>
      </c>
      <c r="C43" s="211"/>
      <c r="D43" s="61"/>
      <c r="E43" s="61"/>
      <c r="F43" s="61"/>
      <c r="G43" s="61"/>
      <c r="H43" s="61"/>
      <c r="I43" s="61"/>
      <c r="J43" s="61"/>
      <c r="K43" s="61"/>
      <c r="L43" s="61"/>
      <c r="M43" s="61"/>
    </row>
    <row r="44" spans="1:13" ht="56.25" customHeight="1" x14ac:dyDescent="0.3">
      <c r="A44" s="44"/>
      <c r="B44" s="46" t="s">
        <v>152</v>
      </c>
      <c r="C44" s="211"/>
      <c r="D44" s="61"/>
      <c r="E44" s="61"/>
      <c r="F44" s="61"/>
      <c r="G44" s="61"/>
      <c r="H44" s="61"/>
      <c r="I44" s="61"/>
      <c r="J44" s="61"/>
      <c r="K44" s="61"/>
      <c r="L44" s="61"/>
      <c r="M44" s="61"/>
    </row>
    <row r="45" spans="1:13" ht="56.25" customHeight="1" x14ac:dyDescent="0.3">
      <c r="A45" s="44"/>
      <c r="B45" s="46" t="s">
        <v>190</v>
      </c>
      <c r="C45" s="110"/>
      <c r="D45" s="61"/>
      <c r="E45" s="61"/>
      <c r="F45" s="61"/>
      <c r="G45" s="61"/>
      <c r="H45" s="61"/>
      <c r="I45" s="61"/>
      <c r="J45" s="61"/>
      <c r="K45" s="61"/>
      <c r="L45" s="61"/>
      <c r="M45" s="61"/>
    </row>
    <row r="46" spans="1:13" ht="56.25" customHeight="1" x14ac:dyDescent="0.3">
      <c r="A46" s="71" t="s">
        <v>228</v>
      </c>
      <c r="B46" s="143" t="s">
        <v>227</v>
      </c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48"/>
    </row>
    <row r="47" spans="1:13" ht="56.25" customHeight="1" x14ac:dyDescent="0.3">
      <c r="A47" s="44"/>
      <c r="B47" s="46" t="s">
        <v>191</v>
      </c>
      <c r="C47" s="96" t="s">
        <v>192</v>
      </c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6.25" customHeight="1" x14ac:dyDescent="0.3">
      <c r="A48" s="68"/>
      <c r="B48" s="189" t="s">
        <v>288</v>
      </c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1"/>
    </row>
    <row r="49" spans="1:13" ht="24" customHeight="1" x14ac:dyDescent="0.3">
      <c r="A49" s="71" t="s">
        <v>108</v>
      </c>
      <c r="B49" s="143" t="s">
        <v>193</v>
      </c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50"/>
    </row>
    <row r="50" spans="1:13" ht="44.25" customHeight="1" x14ac:dyDescent="0.3">
      <c r="A50" s="44"/>
      <c r="B50" s="54" t="s">
        <v>158</v>
      </c>
      <c r="C50" s="52" t="s">
        <v>194</v>
      </c>
      <c r="D50" s="65"/>
      <c r="E50" s="65"/>
      <c r="F50" s="65"/>
      <c r="G50" s="65"/>
      <c r="H50" s="65"/>
      <c r="I50" s="65"/>
      <c r="J50" s="65"/>
      <c r="K50" s="65"/>
      <c r="L50" s="65"/>
      <c r="M50" s="62"/>
    </row>
    <row r="51" spans="1:13" ht="44.25" customHeight="1" x14ac:dyDescent="0.3">
      <c r="A51" s="71" t="s">
        <v>230</v>
      </c>
      <c r="B51" s="192" t="s">
        <v>160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5"/>
    </row>
    <row r="52" spans="1:13" ht="85.5" customHeight="1" x14ac:dyDescent="0.25">
      <c r="A52" s="69"/>
      <c r="B52" s="91" t="s">
        <v>258</v>
      </c>
      <c r="C52" s="222" t="s">
        <v>287</v>
      </c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ht="72" customHeight="1" x14ac:dyDescent="0.25">
      <c r="A53" s="69"/>
      <c r="B53" s="91" t="s">
        <v>259</v>
      </c>
      <c r="C53" s="181"/>
      <c r="D53" s="92"/>
      <c r="E53" s="65"/>
      <c r="F53" s="65"/>
      <c r="G53" s="65"/>
      <c r="H53" s="65"/>
      <c r="I53" s="65"/>
      <c r="J53" s="65"/>
      <c r="K53" s="65"/>
      <c r="L53" s="65"/>
      <c r="M53" s="65"/>
    </row>
    <row r="54" spans="1:13" ht="33" customHeight="1" x14ac:dyDescent="0.3">
      <c r="A54" s="71" t="s">
        <v>231</v>
      </c>
      <c r="B54" s="143" t="s">
        <v>163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5"/>
    </row>
    <row r="55" spans="1:13" ht="56.25" customHeight="1" x14ac:dyDescent="0.3">
      <c r="A55" s="44"/>
      <c r="B55" s="63" t="s">
        <v>164</v>
      </c>
      <c r="C55" s="90" t="s">
        <v>164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</row>
    <row r="56" spans="1:13" ht="31.5" customHeight="1" x14ac:dyDescent="0.3">
      <c r="A56" s="71" t="s">
        <v>232</v>
      </c>
      <c r="B56" s="143" t="s">
        <v>166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5"/>
    </row>
    <row r="57" spans="1:13" ht="39" customHeight="1" x14ac:dyDescent="0.3">
      <c r="A57" s="44"/>
      <c r="B57" s="64" t="s">
        <v>195</v>
      </c>
      <c r="C57" s="52" t="s">
        <v>260</v>
      </c>
      <c r="D57" s="60"/>
      <c r="E57" s="60"/>
      <c r="F57" s="60"/>
      <c r="G57" s="60"/>
      <c r="H57" s="60"/>
      <c r="I57" s="60"/>
      <c r="J57" s="60"/>
      <c r="K57" s="60"/>
      <c r="L57" s="60"/>
      <c r="M57" s="60"/>
    </row>
    <row r="58" spans="1:13" ht="39" customHeight="1" x14ac:dyDescent="0.3">
      <c r="A58" s="76" t="s">
        <v>239</v>
      </c>
      <c r="B58" s="143" t="s">
        <v>168</v>
      </c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5"/>
    </row>
    <row r="59" spans="1:13" ht="33" customHeight="1" x14ac:dyDescent="0.3">
      <c r="A59" s="68"/>
      <c r="B59" s="73" t="s">
        <v>246</v>
      </c>
      <c r="C59" s="91" t="s">
        <v>246</v>
      </c>
      <c r="D59" s="72"/>
      <c r="E59" s="72"/>
      <c r="F59" s="72"/>
      <c r="G59" s="72"/>
      <c r="H59" s="72"/>
      <c r="I59" s="72"/>
      <c r="J59" s="72"/>
      <c r="K59" s="72"/>
      <c r="L59" s="72"/>
      <c r="M59" s="72"/>
    </row>
    <row r="60" spans="1:13" ht="39" customHeight="1" x14ac:dyDescent="0.3">
      <c r="A60" s="76" t="s">
        <v>239</v>
      </c>
      <c r="B60" s="143" t="s">
        <v>205</v>
      </c>
      <c r="C60" s="149"/>
      <c r="D60" s="149"/>
      <c r="E60" s="149"/>
      <c r="F60" s="149"/>
      <c r="G60" s="149"/>
      <c r="H60" s="149"/>
      <c r="I60" s="149"/>
      <c r="J60" s="149"/>
      <c r="K60" s="149"/>
      <c r="L60" s="150"/>
      <c r="M60" s="77"/>
    </row>
    <row r="61" spans="1:13" ht="57" customHeight="1" x14ac:dyDescent="0.3">
      <c r="A61" s="68"/>
      <c r="B61" s="50" t="s">
        <v>247</v>
      </c>
      <c r="C61" s="90" t="s">
        <v>247</v>
      </c>
      <c r="D61" s="52"/>
      <c r="E61" s="98"/>
      <c r="F61" s="99"/>
      <c r="G61" s="99"/>
      <c r="H61" s="99"/>
      <c r="I61" s="60"/>
      <c r="J61" s="60"/>
      <c r="K61" s="60"/>
      <c r="L61" s="60"/>
      <c r="M61" s="60"/>
    </row>
    <row r="62" spans="1:13" ht="25.5" customHeight="1" x14ac:dyDescent="0.3">
      <c r="A62" s="32"/>
      <c r="B62" s="153" t="s">
        <v>233</v>
      </c>
      <c r="C62" s="154"/>
      <c r="D62" s="154"/>
      <c r="E62" s="154"/>
      <c r="F62" s="154"/>
      <c r="G62" s="154"/>
      <c r="H62" s="154"/>
      <c r="I62" s="154"/>
      <c r="J62" s="154"/>
      <c r="K62" s="154"/>
      <c r="L62" s="155"/>
      <c r="M62" s="32"/>
    </row>
    <row r="63" spans="1:13" ht="30" customHeight="1" x14ac:dyDescent="0.3">
      <c r="A63" s="71" t="s">
        <v>106</v>
      </c>
      <c r="B63" s="153" t="s">
        <v>196</v>
      </c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5"/>
    </row>
    <row r="64" spans="1:13" ht="37.5" x14ac:dyDescent="0.3">
      <c r="A64" s="32"/>
      <c r="B64" s="36" t="s">
        <v>197</v>
      </c>
      <c r="C64" s="36" t="s">
        <v>197</v>
      </c>
      <c r="D64" s="67" t="s">
        <v>286</v>
      </c>
      <c r="E64" s="67"/>
      <c r="F64" s="67">
        <v>6406.88</v>
      </c>
      <c r="G64" s="67">
        <v>6326.42</v>
      </c>
      <c r="H64" s="67">
        <v>6326.42</v>
      </c>
      <c r="I64" s="67"/>
      <c r="J64" s="67"/>
      <c r="K64" s="67"/>
      <c r="L64" s="67"/>
      <c r="M64" s="67"/>
    </row>
    <row r="65" spans="1:13" ht="18.75" x14ac:dyDescent="0.3">
      <c r="A65" s="71" t="s">
        <v>234</v>
      </c>
      <c r="B65" s="176" t="s">
        <v>198</v>
      </c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6"/>
    </row>
    <row r="66" spans="1:13" ht="37.5" x14ac:dyDescent="0.3">
      <c r="A66" s="32"/>
      <c r="B66" s="36" t="s">
        <v>199</v>
      </c>
      <c r="C66" s="36" t="s">
        <v>199</v>
      </c>
      <c r="D66" s="67" t="s">
        <v>286</v>
      </c>
      <c r="E66" s="67"/>
      <c r="F66" s="67">
        <v>4670.3</v>
      </c>
      <c r="G66" s="67">
        <v>4556.1000000000004</v>
      </c>
      <c r="H66" s="67">
        <v>4556.1000000000004</v>
      </c>
      <c r="I66" s="67"/>
      <c r="J66" s="67"/>
      <c r="K66" s="67"/>
      <c r="L66" s="67"/>
      <c r="M66" s="67"/>
    </row>
  </sheetData>
  <mergeCells count="39">
    <mergeCell ref="B20:M20"/>
    <mergeCell ref="B9:M9"/>
    <mergeCell ref="B54:M54"/>
    <mergeCell ref="B56:M56"/>
    <mergeCell ref="A8:M8"/>
    <mergeCell ref="B41:M41"/>
    <mergeCell ref="C42:C45"/>
    <mergeCell ref="B46:L46"/>
    <mergeCell ref="B49:M49"/>
    <mergeCell ref="B23:M23"/>
    <mergeCell ref="B33:L33"/>
    <mergeCell ref="B37:M37"/>
    <mergeCell ref="B14:L14"/>
    <mergeCell ref="B25:L25"/>
    <mergeCell ref="B31:M31"/>
    <mergeCell ref="C52:C53"/>
    <mergeCell ref="A4:A6"/>
    <mergeCell ref="B4:B6"/>
    <mergeCell ref="C10:C11"/>
    <mergeCell ref="B16:M16"/>
    <mergeCell ref="C17:C19"/>
    <mergeCell ref="C5:C6"/>
    <mergeCell ref="D5:D6"/>
    <mergeCell ref="E5:E6"/>
    <mergeCell ref="F5:K5"/>
    <mergeCell ref="L7:M7"/>
    <mergeCell ref="L4:M5"/>
    <mergeCell ref="C4:K4"/>
    <mergeCell ref="B63:M63"/>
    <mergeCell ref="B65:M65"/>
    <mergeCell ref="B58:M58"/>
    <mergeCell ref="B60:L60"/>
    <mergeCell ref="B22:M22"/>
    <mergeCell ref="B28:M28"/>
    <mergeCell ref="B30:M30"/>
    <mergeCell ref="B48:M48"/>
    <mergeCell ref="B62:L62"/>
    <mergeCell ref="B35:M35"/>
    <mergeCell ref="B51:M51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6"/>
  <sheetViews>
    <sheetView view="pageBreakPreview" zoomScale="90" zoomScaleNormal="80" zoomScaleSheetLayoutView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60" sqref="E60"/>
    </sheetView>
  </sheetViews>
  <sheetFormatPr defaultColWidth="9.140625" defaultRowHeight="15.75" x14ac:dyDescent="0.3"/>
  <cols>
    <col min="1" max="1" width="7" style="16" customWidth="1"/>
    <col min="2" max="2" width="42.28515625" style="16" customWidth="1"/>
    <col min="3" max="3" width="39.140625" style="16" customWidth="1"/>
    <col min="4" max="4" width="20" style="16" customWidth="1"/>
    <col min="5" max="5" width="18.85546875" style="16" customWidth="1"/>
    <col min="6" max="6" width="21.42578125" style="16" customWidth="1"/>
    <col min="7" max="7" width="20.42578125" style="16" customWidth="1"/>
    <col min="8" max="8" width="20.5703125" style="16" customWidth="1"/>
    <col min="9" max="9" width="18.28515625" style="16" customWidth="1"/>
    <col min="10" max="16384" width="9.140625" style="16"/>
  </cols>
  <sheetData>
    <row r="2" spans="1:9" ht="18.75" x14ac:dyDescent="0.3">
      <c r="A2" s="17"/>
      <c r="B2" s="17"/>
      <c r="C2" s="17"/>
      <c r="D2" s="17"/>
      <c r="E2" s="15" t="s">
        <v>76</v>
      </c>
      <c r="F2" s="17"/>
      <c r="G2" s="17"/>
      <c r="H2" s="17"/>
      <c r="I2" s="17"/>
    </row>
    <row r="3" spans="1:9" ht="18.75" x14ac:dyDescent="0.3">
      <c r="A3" s="17"/>
      <c r="B3" s="17"/>
      <c r="C3" s="17"/>
      <c r="D3" s="17"/>
      <c r="E3" s="15" t="s">
        <v>124</v>
      </c>
      <c r="F3" s="17"/>
      <c r="G3" s="17"/>
      <c r="H3" s="17"/>
      <c r="I3" s="17"/>
    </row>
    <row r="4" spans="1:9" ht="67.5" customHeight="1" x14ac:dyDescent="0.3">
      <c r="A4" s="18" t="s">
        <v>11</v>
      </c>
      <c r="B4" s="19" t="s">
        <v>80</v>
      </c>
      <c r="C4" s="19" t="s">
        <v>22</v>
      </c>
      <c r="D4" s="229" t="s">
        <v>23</v>
      </c>
      <c r="E4" s="229"/>
      <c r="F4" s="229"/>
      <c r="G4" s="229"/>
      <c r="H4" s="229"/>
      <c r="I4" s="229"/>
    </row>
    <row r="5" spans="1:9" ht="18.75" x14ac:dyDescent="0.3">
      <c r="A5" s="18"/>
      <c r="B5" s="19"/>
      <c r="C5" s="19"/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81</v>
      </c>
    </row>
    <row r="6" spans="1:9" ht="18.75" x14ac:dyDescent="0.3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</row>
    <row r="7" spans="1:9" ht="32.25" customHeight="1" x14ac:dyDescent="0.3">
      <c r="A7" s="226"/>
      <c r="B7" s="230" t="s">
        <v>200</v>
      </c>
      <c r="C7" s="18" t="s">
        <v>77</v>
      </c>
      <c r="D7" s="93">
        <f t="shared" ref="D7:I7" si="0">D12+D17+D22+D27+D32+D37+D42+D47+D52+D57+D62+D67+D72+D77+D82+D87+D92+D97+D102+D107+D113</f>
        <v>48522.664000000004</v>
      </c>
      <c r="E7" s="93">
        <f t="shared" ref="E7:F7" si="1">E12+E17+E22+E27+E32+E37+E42+E47+E52+E57+E62+E67+E72+E77+E82+E87+E92+E97+E102+E107+E113</f>
        <v>137393.14800000002</v>
      </c>
      <c r="F7" s="93">
        <f t="shared" si="1"/>
        <v>69900.145000000004</v>
      </c>
      <c r="G7" s="93">
        <f t="shared" si="0"/>
        <v>0</v>
      </c>
      <c r="H7" s="93">
        <f t="shared" si="0"/>
        <v>0</v>
      </c>
      <c r="I7" s="93">
        <f t="shared" si="0"/>
        <v>0</v>
      </c>
    </row>
    <row r="8" spans="1:9" ht="40.5" customHeight="1" x14ac:dyDescent="0.3">
      <c r="A8" s="227"/>
      <c r="B8" s="231"/>
      <c r="C8" s="18" t="s">
        <v>122</v>
      </c>
      <c r="D8" s="94">
        <f>D13+D18+D23+F28+D33+D38+D43+D48+D53+D58+D63+D68+D73+D78+D83+D88+D93+D98+D103+D108+D113</f>
        <v>32640.464</v>
      </c>
      <c r="E8" s="94">
        <f t="shared" ref="E8:F8" si="2">E13+E18+E23+G28+E33+E38+E43+E48+E53+E58+E63+E68+E73+E78+E83+E88+E93+E98+E103+E108+E113</f>
        <v>40514.042999999998</v>
      </c>
      <c r="F8" s="94">
        <f t="shared" si="2"/>
        <v>41033.049999999996</v>
      </c>
      <c r="G8" s="94">
        <f t="shared" ref="G8:I10" si="3">G13+G18+G23+I28+G33+G38+G43+G48+G53+G58+G63+G68+G73+G78+G83+G88+G93+G98+G103+G108+G113</f>
        <v>0</v>
      </c>
      <c r="H8" s="94">
        <f t="shared" si="3"/>
        <v>0</v>
      </c>
      <c r="I8" s="94">
        <f t="shared" si="3"/>
        <v>0</v>
      </c>
    </row>
    <row r="9" spans="1:9" ht="41.25" customHeight="1" x14ac:dyDescent="0.3">
      <c r="A9" s="227"/>
      <c r="B9" s="231"/>
      <c r="C9" s="18" t="s">
        <v>25</v>
      </c>
      <c r="D9" s="94">
        <f>D14+D19+D24+F29+D34+D39+D44+D49+D54+D59+D64+D69+D74+D79+D84+D89+D94+D99+D104+D109+D114</f>
        <v>2886.84</v>
      </c>
      <c r="E9" s="94">
        <f t="shared" ref="E9:F9" si="4">E14+E19+E24+G29+E34+E39+E44+E49+E54+E59+E64+E69+E74+E79+E84+E89+E94+E99+E104+E109+E114</f>
        <v>63125.266000000003</v>
      </c>
      <c r="F9" s="94">
        <f t="shared" si="4"/>
        <v>3267.7159999999999</v>
      </c>
      <c r="G9" s="94">
        <f t="shared" si="3"/>
        <v>0</v>
      </c>
      <c r="H9" s="94">
        <f t="shared" si="3"/>
        <v>0</v>
      </c>
      <c r="I9" s="94">
        <f t="shared" si="3"/>
        <v>0</v>
      </c>
    </row>
    <row r="10" spans="1:9" ht="45" customHeight="1" x14ac:dyDescent="0.3">
      <c r="A10" s="227"/>
      <c r="B10" s="231"/>
      <c r="C10" s="18" t="s">
        <v>26</v>
      </c>
      <c r="D10" s="94">
        <f>D15+D20+D25+F30+D35+D40+D45+D50+D55+D60+D65+D70+D75+D80+D85+D90+D95+D100+D105+D110+D115</f>
        <v>13030.36</v>
      </c>
      <c r="E10" s="94">
        <f t="shared" ref="E10:F10" si="5">E15+E20+E25+G30+E35+E40+E45+E50+E55+E60+E65+E70+E75+E80+E85+E90+E95+E100+E105+E110+E115</f>
        <v>33718.839</v>
      </c>
      <c r="F10" s="94">
        <f t="shared" si="5"/>
        <v>25564.379000000001</v>
      </c>
      <c r="G10" s="94">
        <f t="shared" si="3"/>
        <v>0</v>
      </c>
      <c r="H10" s="94">
        <f t="shared" si="3"/>
        <v>0</v>
      </c>
      <c r="I10" s="94">
        <f t="shared" si="3"/>
        <v>0</v>
      </c>
    </row>
    <row r="11" spans="1:9" ht="39" customHeight="1" x14ac:dyDescent="0.3">
      <c r="A11" s="228"/>
      <c r="B11" s="232"/>
      <c r="C11" s="18" t="s">
        <v>27</v>
      </c>
      <c r="D11" s="94">
        <f>D16+D21+D26+F31+D36+D41+D46+D51+D56+D61+D66+D71+D76+D81+D86+D91+D96+D101+D106+D111+D116</f>
        <v>0</v>
      </c>
      <c r="E11" s="94">
        <f t="shared" ref="E11:I11" si="6">E16+E21+E26+G31+E36+E41+E46+E51+E56+E61+E66+E71+E76+E81+E86+E91+E96+E101+E106+E111+E116</f>
        <v>0</v>
      </c>
      <c r="F11" s="94">
        <f t="shared" si="6"/>
        <v>0</v>
      </c>
      <c r="G11" s="94">
        <f t="shared" si="6"/>
        <v>0</v>
      </c>
      <c r="H11" s="94">
        <f t="shared" si="6"/>
        <v>0</v>
      </c>
      <c r="I11" s="94">
        <f t="shared" si="6"/>
        <v>0</v>
      </c>
    </row>
    <row r="12" spans="1:9" ht="31.5" customHeight="1" x14ac:dyDescent="0.3">
      <c r="A12" s="223" t="s">
        <v>79</v>
      </c>
      <c r="B12" s="226" t="s">
        <v>283</v>
      </c>
      <c r="C12" s="18" t="s">
        <v>77</v>
      </c>
      <c r="D12" s="93">
        <f>SUM(D13:D16)</f>
        <v>5175.1000000000004</v>
      </c>
      <c r="E12" s="93">
        <f t="shared" ref="E12:F12" si="7">SUM(E13:E16)</f>
        <v>12879.15</v>
      </c>
      <c r="F12" s="93">
        <f t="shared" si="7"/>
        <v>12879.15</v>
      </c>
      <c r="G12" s="93">
        <f t="shared" ref="G12:I12" si="8">SUM(G13:G16)</f>
        <v>0</v>
      </c>
      <c r="H12" s="93">
        <f t="shared" si="8"/>
        <v>0</v>
      </c>
      <c r="I12" s="93">
        <f t="shared" si="8"/>
        <v>0</v>
      </c>
    </row>
    <row r="13" spans="1:9" ht="37.5" x14ac:dyDescent="0.3">
      <c r="A13" s="224"/>
      <c r="B13" s="227"/>
      <c r="C13" s="18" t="s">
        <v>122</v>
      </c>
      <c r="D13" s="94">
        <v>100</v>
      </c>
      <c r="E13" s="94">
        <v>0</v>
      </c>
      <c r="F13" s="94">
        <v>0</v>
      </c>
      <c r="G13" s="94">
        <v>0</v>
      </c>
      <c r="H13" s="94">
        <v>0</v>
      </c>
      <c r="I13" s="94">
        <v>0</v>
      </c>
    </row>
    <row r="14" spans="1:9" ht="37.5" x14ac:dyDescent="0.3">
      <c r="A14" s="224"/>
      <c r="B14" s="227"/>
      <c r="C14" s="18" t="s">
        <v>25</v>
      </c>
      <c r="D14" s="94">
        <v>0</v>
      </c>
      <c r="E14" s="94">
        <v>0</v>
      </c>
      <c r="F14" s="94">
        <v>0</v>
      </c>
      <c r="G14" s="94">
        <v>0</v>
      </c>
      <c r="H14" s="94">
        <v>0</v>
      </c>
      <c r="I14" s="94">
        <v>0</v>
      </c>
    </row>
    <row r="15" spans="1:9" ht="37.5" x14ac:dyDescent="0.3">
      <c r="A15" s="224"/>
      <c r="B15" s="227"/>
      <c r="C15" s="18" t="s">
        <v>26</v>
      </c>
      <c r="D15" s="94">
        <v>5075.1000000000004</v>
      </c>
      <c r="E15" s="94">
        <v>12879.15</v>
      </c>
      <c r="F15" s="94">
        <v>12879.15</v>
      </c>
      <c r="G15" s="94">
        <v>0</v>
      </c>
      <c r="H15" s="94">
        <v>0</v>
      </c>
      <c r="I15" s="94">
        <v>0</v>
      </c>
    </row>
    <row r="16" spans="1:9" ht="33" customHeight="1" x14ac:dyDescent="0.3">
      <c r="A16" s="225"/>
      <c r="B16" s="228"/>
      <c r="C16" s="18" t="s">
        <v>27</v>
      </c>
      <c r="D16" s="94">
        <v>0</v>
      </c>
      <c r="E16" s="94">
        <v>0</v>
      </c>
      <c r="F16" s="94">
        <v>0</v>
      </c>
      <c r="G16" s="94">
        <v>0</v>
      </c>
      <c r="H16" s="94">
        <v>0</v>
      </c>
      <c r="I16" s="94">
        <v>0</v>
      </c>
    </row>
    <row r="17" spans="1:9" ht="29.25" customHeight="1" x14ac:dyDescent="0.3">
      <c r="A17" s="223" t="s">
        <v>71</v>
      </c>
      <c r="B17" s="226" t="s">
        <v>263</v>
      </c>
      <c r="C17" s="18" t="s">
        <v>77</v>
      </c>
      <c r="D17" s="93">
        <f>SUM(D18:D21)</f>
        <v>0</v>
      </c>
      <c r="E17" s="93">
        <f t="shared" ref="E17:F17" si="9">SUM(E18:E21)</f>
        <v>20406.081000000002</v>
      </c>
      <c r="F17" s="93">
        <f t="shared" si="9"/>
        <v>12780.021999999999</v>
      </c>
      <c r="G17" s="93">
        <f t="shared" ref="G17" si="10">SUM(G18:G21)</f>
        <v>0</v>
      </c>
      <c r="H17" s="93">
        <f t="shared" ref="H17" si="11">SUM(H18:H21)</f>
        <v>0</v>
      </c>
      <c r="I17" s="93">
        <f t="shared" ref="I17" si="12">SUM(I18:I21)</f>
        <v>0</v>
      </c>
    </row>
    <row r="18" spans="1:9" ht="37.5" x14ac:dyDescent="0.3">
      <c r="A18" s="224"/>
      <c r="B18" s="227"/>
      <c r="C18" s="18" t="s">
        <v>122</v>
      </c>
      <c r="D18" s="94">
        <v>0</v>
      </c>
      <c r="E18" s="94">
        <v>204.06100000000001</v>
      </c>
      <c r="F18" s="94">
        <v>127.8</v>
      </c>
      <c r="G18" s="94">
        <v>0</v>
      </c>
      <c r="H18" s="94">
        <v>0</v>
      </c>
      <c r="I18" s="94">
        <v>0</v>
      </c>
    </row>
    <row r="19" spans="1:9" ht="37.5" x14ac:dyDescent="0.3">
      <c r="A19" s="224"/>
      <c r="B19" s="227"/>
      <c r="C19" s="18" t="s">
        <v>25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</row>
    <row r="20" spans="1:9" ht="37.5" x14ac:dyDescent="0.3">
      <c r="A20" s="224"/>
      <c r="B20" s="227"/>
      <c r="C20" s="18" t="s">
        <v>26</v>
      </c>
      <c r="D20" s="94">
        <v>0</v>
      </c>
      <c r="E20" s="94">
        <v>20202.02</v>
      </c>
      <c r="F20" s="94">
        <v>12652.222</v>
      </c>
      <c r="G20" s="94">
        <v>0</v>
      </c>
      <c r="H20" s="94">
        <v>0</v>
      </c>
      <c r="I20" s="94">
        <v>0</v>
      </c>
    </row>
    <row r="21" spans="1:9" ht="18.75" x14ac:dyDescent="0.3">
      <c r="A21" s="225"/>
      <c r="B21" s="228"/>
      <c r="C21" s="18" t="s">
        <v>27</v>
      </c>
      <c r="D21" s="94">
        <v>0</v>
      </c>
      <c r="E21" s="94">
        <v>0</v>
      </c>
      <c r="F21" s="94">
        <v>0</v>
      </c>
      <c r="G21" s="94">
        <v>0</v>
      </c>
      <c r="H21" s="94">
        <v>0</v>
      </c>
      <c r="I21" s="94">
        <v>0</v>
      </c>
    </row>
    <row r="22" spans="1:9" ht="22.5" customHeight="1" x14ac:dyDescent="0.3">
      <c r="A22" s="223" t="s">
        <v>110</v>
      </c>
      <c r="B22" s="226" t="s">
        <v>264</v>
      </c>
      <c r="C22" s="18" t="s">
        <v>77</v>
      </c>
      <c r="D22" s="93">
        <f>SUM(D23:D26)</f>
        <v>3035</v>
      </c>
      <c r="E22" s="93">
        <f t="shared" ref="E22:F22" si="13">SUM(E23:E26)</f>
        <v>0</v>
      </c>
      <c r="F22" s="93">
        <f t="shared" si="13"/>
        <v>0</v>
      </c>
      <c r="G22" s="93">
        <f t="shared" ref="G22" si="14">SUM(G23:G26)</f>
        <v>0</v>
      </c>
      <c r="H22" s="93">
        <f t="shared" ref="H22" si="15">SUM(H23:H26)</f>
        <v>0</v>
      </c>
      <c r="I22" s="93">
        <f t="shared" ref="I22" si="16">SUM(I23:I26)</f>
        <v>0</v>
      </c>
    </row>
    <row r="23" spans="1:9" ht="37.5" x14ac:dyDescent="0.3">
      <c r="A23" s="224"/>
      <c r="B23" s="227"/>
      <c r="C23" s="18" t="s">
        <v>122</v>
      </c>
      <c r="D23" s="94">
        <v>3035</v>
      </c>
      <c r="E23" s="94">
        <v>0</v>
      </c>
      <c r="F23" s="94">
        <v>0</v>
      </c>
      <c r="G23" s="94">
        <v>0</v>
      </c>
      <c r="H23" s="94">
        <v>0</v>
      </c>
      <c r="I23" s="94">
        <v>0</v>
      </c>
    </row>
    <row r="24" spans="1:9" ht="37.5" x14ac:dyDescent="0.3">
      <c r="A24" s="224"/>
      <c r="B24" s="227"/>
      <c r="C24" s="18" t="s">
        <v>25</v>
      </c>
      <c r="D24" s="94">
        <v>0</v>
      </c>
      <c r="E24" s="94">
        <v>0</v>
      </c>
      <c r="F24" s="94">
        <v>0</v>
      </c>
      <c r="G24" s="94">
        <v>0</v>
      </c>
      <c r="H24" s="94">
        <v>0</v>
      </c>
      <c r="I24" s="94">
        <v>0</v>
      </c>
    </row>
    <row r="25" spans="1:9" ht="37.5" x14ac:dyDescent="0.3">
      <c r="A25" s="224"/>
      <c r="B25" s="227"/>
      <c r="C25" s="18" t="s">
        <v>26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</row>
    <row r="26" spans="1:9" ht="18.75" x14ac:dyDescent="0.3">
      <c r="A26" s="225"/>
      <c r="B26" s="228"/>
      <c r="C26" s="18" t="s">
        <v>27</v>
      </c>
      <c r="D26" s="94">
        <v>0</v>
      </c>
      <c r="E26" s="94">
        <v>0</v>
      </c>
      <c r="F26" s="94">
        <v>0</v>
      </c>
      <c r="G26" s="94">
        <v>0</v>
      </c>
      <c r="H26" s="94">
        <v>0</v>
      </c>
      <c r="I26" s="94">
        <v>0</v>
      </c>
    </row>
    <row r="27" spans="1:9" ht="18.75" x14ac:dyDescent="0.3">
      <c r="A27" s="223" t="s">
        <v>107</v>
      </c>
      <c r="B27" s="226" t="s">
        <v>265</v>
      </c>
      <c r="C27" s="18" t="s">
        <v>77</v>
      </c>
      <c r="D27" s="93">
        <f>SUM(D28:D31)</f>
        <v>0</v>
      </c>
      <c r="E27" s="93">
        <f t="shared" ref="E27:F27" si="17">SUM(E28:E31)</f>
        <v>35</v>
      </c>
      <c r="F27" s="93">
        <f t="shared" si="17"/>
        <v>35</v>
      </c>
      <c r="G27" s="93">
        <f t="shared" ref="G27:I27" si="18">SUM(G28:G31)</f>
        <v>0</v>
      </c>
      <c r="H27" s="93">
        <f t="shared" si="18"/>
        <v>0</v>
      </c>
      <c r="I27" s="93">
        <f t="shared" si="18"/>
        <v>0</v>
      </c>
    </row>
    <row r="28" spans="1:9" ht="37.5" x14ac:dyDescent="0.3">
      <c r="A28" s="224"/>
      <c r="B28" s="227"/>
      <c r="C28" s="18" t="s">
        <v>122</v>
      </c>
      <c r="D28" s="94">
        <v>0</v>
      </c>
      <c r="E28" s="94">
        <v>35</v>
      </c>
      <c r="F28" s="94">
        <v>35</v>
      </c>
      <c r="G28" s="94">
        <v>0</v>
      </c>
      <c r="H28" s="94">
        <v>0</v>
      </c>
      <c r="I28" s="94">
        <v>0</v>
      </c>
    </row>
    <row r="29" spans="1:9" ht="37.5" x14ac:dyDescent="0.3">
      <c r="A29" s="224"/>
      <c r="B29" s="227"/>
      <c r="C29" s="18" t="s">
        <v>25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0</v>
      </c>
    </row>
    <row r="30" spans="1:9" ht="37.5" x14ac:dyDescent="0.3">
      <c r="A30" s="224"/>
      <c r="B30" s="227"/>
      <c r="C30" s="18" t="s">
        <v>26</v>
      </c>
      <c r="D30" s="94">
        <v>0</v>
      </c>
      <c r="E30" s="94">
        <v>0</v>
      </c>
      <c r="F30" s="94">
        <v>0</v>
      </c>
      <c r="G30" s="94">
        <v>0</v>
      </c>
      <c r="H30" s="94">
        <v>0</v>
      </c>
      <c r="I30" s="94">
        <v>0</v>
      </c>
    </row>
    <row r="31" spans="1:9" ht="18.75" x14ac:dyDescent="0.3">
      <c r="A31" s="225"/>
      <c r="B31" s="228"/>
      <c r="C31" s="18" t="s">
        <v>27</v>
      </c>
      <c r="D31" s="94">
        <v>0</v>
      </c>
      <c r="E31" s="94">
        <v>0</v>
      </c>
      <c r="F31" s="94">
        <v>0</v>
      </c>
      <c r="G31" s="94">
        <v>0</v>
      </c>
      <c r="H31" s="94">
        <v>0</v>
      </c>
      <c r="I31" s="94">
        <v>0</v>
      </c>
    </row>
    <row r="32" spans="1:9" ht="18.75" x14ac:dyDescent="0.3">
      <c r="A32" s="223" t="s">
        <v>105</v>
      </c>
      <c r="B32" s="226" t="s">
        <v>266</v>
      </c>
      <c r="C32" s="18" t="s">
        <v>77</v>
      </c>
      <c r="D32" s="93">
        <f>SUM(D33:D36)</f>
        <v>0</v>
      </c>
      <c r="E32" s="93">
        <f t="shared" ref="E32:F32" si="19">SUM(E33:E36)</f>
        <v>0</v>
      </c>
      <c r="F32" s="93">
        <f t="shared" si="19"/>
        <v>0</v>
      </c>
      <c r="G32" s="93">
        <f t="shared" ref="G32:I32" si="20">SUM(G33:G36)</f>
        <v>0</v>
      </c>
      <c r="H32" s="93">
        <f t="shared" si="20"/>
        <v>0</v>
      </c>
      <c r="I32" s="93">
        <f t="shared" si="20"/>
        <v>0</v>
      </c>
    </row>
    <row r="33" spans="1:9" ht="37.5" x14ac:dyDescent="0.3">
      <c r="A33" s="224"/>
      <c r="B33" s="227"/>
      <c r="C33" s="18" t="s">
        <v>122</v>
      </c>
      <c r="D33" s="94">
        <v>0</v>
      </c>
      <c r="E33" s="94"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ht="37.5" x14ac:dyDescent="0.3">
      <c r="A34" s="224"/>
      <c r="B34" s="227"/>
      <c r="C34" s="18" t="s">
        <v>25</v>
      </c>
      <c r="D34" s="94">
        <v>0</v>
      </c>
      <c r="E34" s="94"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ht="37.5" x14ac:dyDescent="0.3">
      <c r="A35" s="224"/>
      <c r="B35" s="227"/>
      <c r="C35" s="18" t="s">
        <v>26</v>
      </c>
      <c r="D35" s="94">
        <v>0</v>
      </c>
      <c r="E35" s="94"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ht="18.75" x14ac:dyDescent="0.3">
      <c r="A36" s="225"/>
      <c r="B36" s="228"/>
      <c r="C36" s="18" t="s">
        <v>27</v>
      </c>
      <c r="D36" s="94">
        <v>0</v>
      </c>
      <c r="E36" s="94"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ht="18.75" x14ac:dyDescent="0.3">
      <c r="A37" s="223" t="s">
        <v>117</v>
      </c>
      <c r="B37" s="226" t="s">
        <v>267</v>
      </c>
      <c r="C37" s="18" t="s">
        <v>77</v>
      </c>
      <c r="D37" s="93">
        <f>SUM(D38:D41)</f>
        <v>4747.4740000000002</v>
      </c>
      <c r="E37" s="93">
        <f t="shared" ref="E37:F37" si="21">SUM(E38:E41)</f>
        <v>0</v>
      </c>
      <c r="F37" s="93">
        <f t="shared" si="21"/>
        <v>0</v>
      </c>
      <c r="G37" s="93">
        <f t="shared" ref="G37:I37" si="22">SUM(G38:G41)</f>
        <v>0</v>
      </c>
      <c r="H37" s="93">
        <f t="shared" si="22"/>
        <v>0</v>
      </c>
      <c r="I37" s="93">
        <f t="shared" si="22"/>
        <v>0</v>
      </c>
    </row>
    <row r="38" spans="1:9" ht="37.5" x14ac:dyDescent="0.3">
      <c r="A38" s="224"/>
      <c r="B38" s="227"/>
      <c r="C38" s="18" t="s">
        <v>122</v>
      </c>
      <c r="D38" s="94">
        <v>47.473999999999997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ht="37.5" x14ac:dyDescent="0.3">
      <c r="A39" s="224"/>
      <c r="B39" s="227"/>
      <c r="C39" s="18" t="s">
        <v>25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ht="37.5" x14ac:dyDescent="0.3">
      <c r="A40" s="224"/>
      <c r="B40" s="227"/>
      <c r="C40" s="18" t="s">
        <v>26</v>
      </c>
      <c r="D40" s="94">
        <v>4700</v>
      </c>
      <c r="E40" s="94"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ht="18.75" x14ac:dyDescent="0.3">
      <c r="A41" s="225"/>
      <c r="B41" s="228"/>
      <c r="C41" s="18" t="s">
        <v>27</v>
      </c>
      <c r="D41" s="94">
        <v>0</v>
      </c>
      <c r="E41" s="94"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ht="18.75" x14ac:dyDescent="0.3">
      <c r="A42" s="223" t="s">
        <v>132</v>
      </c>
      <c r="B42" s="226" t="s">
        <v>268</v>
      </c>
      <c r="C42" s="18" t="s">
        <v>77</v>
      </c>
      <c r="D42" s="93">
        <f>SUM(D43:D46)</f>
        <v>0</v>
      </c>
      <c r="E42" s="93">
        <f t="shared" ref="E42:F42" si="23">SUM(E43:E46)</f>
        <v>0</v>
      </c>
      <c r="F42" s="93">
        <f t="shared" si="23"/>
        <v>0</v>
      </c>
      <c r="G42" s="93">
        <f t="shared" ref="G42:I42" si="24">SUM(G43:G46)</f>
        <v>0</v>
      </c>
      <c r="H42" s="93">
        <f t="shared" si="24"/>
        <v>0</v>
      </c>
      <c r="I42" s="93">
        <f t="shared" si="24"/>
        <v>0</v>
      </c>
    </row>
    <row r="43" spans="1:9" ht="37.5" x14ac:dyDescent="0.3">
      <c r="A43" s="224"/>
      <c r="B43" s="227"/>
      <c r="C43" s="18" t="s">
        <v>122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37.5" x14ac:dyDescent="0.3">
      <c r="A44" s="224"/>
      <c r="B44" s="227"/>
      <c r="C44" s="18" t="s">
        <v>25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ht="37.5" x14ac:dyDescent="0.3">
      <c r="A45" s="224"/>
      <c r="B45" s="227"/>
      <c r="C45" s="18" t="s">
        <v>26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ht="18.75" x14ac:dyDescent="0.3">
      <c r="A46" s="225"/>
      <c r="B46" s="228"/>
      <c r="C46" s="18" t="s">
        <v>27</v>
      </c>
      <c r="D46" s="94">
        <v>0</v>
      </c>
      <c r="E46" s="94"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18.75" x14ac:dyDescent="0.3">
      <c r="A47" s="223" t="s">
        <v>137</v>
      </c>
      <c r="B47" s="226" t="s">
        <v>269</v>
      </c>
      <c r="C47" s="18" t="s">
        <v>77</v>
      </c>
      <c r="D47" s="93">
        <f>SUM(D48:D51)</f>
        <v>0</v>
      </c>
      <c r="E47" s="93">
        <f t="shared" ref="E47:F47" si="25">SUM(E48:E51)</f>
        <v>0</v>
      </c>
      <c r="F47" s="93">
        <f t="shared" si="25"/>
        <v>0</v>
      </c>
      <c r="G47" s="93">
        <f t="shared" ref="G47:I47" si="26">SUM(G48:G51)</f>
        <v>0</v>
      </c>
      <c r="H47" s="93">
        <f t="shared" si="26"/>
        <v>0</v>
      </c>
      <c r="I47" s="93">
        <f t="shared" si="26"/>
        <v>0</v>
      </c>
    </row>
    <row r="48" spans="1:9" ht="37.5" x14ac:dyDescent="0.3">
      <c r="A48" s="224"/>
      <c r="B48" s="227"/>
      <c r="C48" s="18" t="s">
        <v>122</v>
      </c>
      <c r="D48" s="94">
        <v>0</v>
      </c>
      <c r="E48" s="94"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ht="37.5" x14ac:dyDescent="0.3">
      <c r="A49" s="224"/>
      <c r="B49" s="227"/>
      <c r="C49" s="18" t="s">
        <v>25</v>
      </c>
      <c r="D49" s="94">
        <v>0</v>
      </c>
      <c r="E49" s="94"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ht="37.5" x14ac:dyDescent="0.3">
      <c r="A50" s="224"/>
      <c r="B50" s="227"/>
      <c r="C50" s="18" t="s">
        <v>26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</row>
    <row r="51" spans="1:9" ht="18.75" x14ac:dyDescent="0.3">
      <c r="A51" s="225"/>
      <c r="B51" s="228"/>
      <c r="C51" s="18" t="s">
        <v>27</v>
      </c>
      <c r="D51" s="94">
        <v>0</v>
      </c>
      <c r="E51" s="94">
        <v>0</v>
      </c>
      <c r="F51" s="94">
        <v>0</v>
      </c>
      <c r="G51" s="94">
        <v>0</v>
      </c>
      <c r="H51" s="94">
        <v>0</v>
      </c>
      <c r="I51" s="94">
        <v>0</v>
      </c>
    </row>
    <row r="52" spans="1:9" ht="18.75" x14ac:dyDescent="0.3">
      <c r="A52" s="223" t="s">
        <v>140</v>
      </c>
      <c r="B52" s="226" t="s">
        <v>270</v>
      </c>
      <c r="C52" s="18" t="s">
        <v>77</v>
      </c>
      <c r="D52" s="93">
        <f>SUM(D53:D56)</f>
        <v>16739.223000000002</v>
      </c>
      <c r="E52" s="93">
        <f t="shared" ref="E52:F52" si="27">SUM(E53:E56)</f>
        <v>28015.279999999999</v>
      </c>
      <c r="F52" s="93">
        <f t="shared" si="27"/>
        <v>29222.73</v>
      </c>
      <c r="G52" s="93">
        <f t="shared" ref="G52:I52" si="28">SUM(G53:G56)</f>
        <v>0</v>
      </c>
      <c r="H52" s="93">
        <f t="shared" si="28"/>
        <v>0</v>
      </c>
      <c r="I52" s="93">
        <f t="shared" si="28"/>
        <v>0</v>
      </c>
    </row>
    <row r="53" spans="1:9" ht="37.5" x14ac:dyDescent="0.3">
      <c r="A53" s="224"/>
      <c r="B53" s="227"/>
      <c r="C53" s="18" t="s">
        <v>122</v>
      </c>
      <c r="D53" s="94">
        <v>16739.223000000002</v>
      </c>
      <c r="E53" s="94">
        <v>28015.279999999999</v>
      </c>
      <c r="F53" s="94">
        <v>29222.73</v>
      </c>
      <c r="G53" s="94">
        <v>0</v>
      </c>
      <c r="H53" s="94">
        <v>0</v>
      </c>
      <c r="I53" s="94">
        <v>0</v>
      </c>
    </row>
    <row r="54" spans="1:9" ht="37.5" x14ac:dyDescent="0.3">
      <c r="A54" s="224"/>
      <c r="B54" s="227"/>
      <c r="C54" s="18" t="s">
        <v>25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</row>
    <row r="55" spans="1:9" ht="37.5" x14ac:dyDescent="0.3">
      <c r="A55" s="224"/>
      <c r="B55" s="227"/>
      <c r="C55" s="18" t="s">
        <v>26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</row>
    <row r="56" spans="1:9" ht="18.75" x14ac:dyDescent="0.3">
      <c r="A56" s="225"/>
      <c r="B56" s="228"/>
      <c r="C56" s="18" t="s">
        <v>27</v>
      </c>
      <c r="D56" s="94">
        <v>0</v>
      </c>
      <c r="E56" s="94">
        <v>0</v>
      </c>
      <c r="F56" s="94">
        <v>0</v>
      </c>
      <c r="G56" s="94">
        <v>0</v>
      </c>
      <c r="H56" s="94">
        <v>0</v>
      </c>
      <c r="I56" s="94">
        <v>0</v>
      </c>
    </row>
    <row r="57" spans="1:9" ht="18.75" x14ac:dyDescent="0.3">
      <c r="A57" s="70"/>
      <c r="B57" s="226" t="s">
        <v>271</v>
      </c>
      <c r="C57" s="18" t="s">
        <v>77</v>
      </c>
      <c r="D57" s="93">
        <f>SUM(D58:D61)</f>
        <v>0</v>
      </c>
      <c r="E57" s="93">
        <f t="shared" ref="E57:F57" si="29">SUM(E58:E61)</f>
        <v>61218.243000000002</v>
      </c>
      <c r="F57" s="93">
        <f t="shared" si="29"/>
        <v>0</v>
      </c>
      <c r="G57" s="93">
        <f t="shared" ref="G57:I57" si="30">SUM(G58:G61)</f>
        <v>0</v>
      </c>
      <c r="H57" s="93">
        <f t="shared" si="30"/>
        <v>0</v>
      </c>
      <c r="I57" s="93">
        <f t="shared" si="30"/>
        <v>0</v>
      </c>
    </row>
    <row r="58" spans="1:9" ht="37.5" x14ac:dyDescent="0.3">
      <c r="A58" s="70"/>
      <c r="B58" s="227"/>
      <c r="C58" s="18" t="s">
        <v>122</v>
      </c>
      <c r="D58" s="94">
        <v>0</v>
      </c>
      <c r="E58" s="94">
        <v>612.18200000000002</v>
      </c>
      <c r="F58" s="94">
        <v>0</v>
      </c>
      <c r="G58" s="94">
        <v>0</v>
      </c>
      <c r="H58" s="94">
        <v>0</v>
      </c>
      <c r="I58" s="94">
        <v>0</v>
      </c>
    </row>
    <row r="59" spans="1:9" ht="37.5" x14ac:dyDescent="0.3">
      <c r="A59" s="70"/>
      <c r="B59" s="227"/>
      <c r="C59" s="18" t="s">
        <v>25</v>
      </c>
      <c r="D59" s="94">
        <v>0</v>
      </c>
      <c r="E59" s="94">
        <v>59999.961000000003</v>
      </c>
      <c r="F59" s="94">
        <v>0</v>
      </c>
      <c r="G59" s="94">
        <v>0</v>
      </c>
      <c r="H59" s="94">
        <v>0</v>
      </c>
      <c r="I59" s="94">
        <v>0</v>
      </c>
    </row>
    <row r="60" spans="1:9" ht="37.5" x14ac:dyDescent="0.3">
      <c r="A60" s="70"/>
      <c r="B60" s="227"/>
      <c r="C60" s="18" t="s">
        <v>26</v>
      </c>
      <c r="D60" s="94">
        <v>0</v>
      </c>
      <c r="E60" s="94">
        <v>606.1</v>
      </c>
      <c r="F60" s="94">
        <v>0</v>
      </c>
      <c r="G60" s="94">
        <v>0</v>
      </c>
      <c r="H60" s="94">
        <v>0</v>
      </c>
      <c r="I60" s="94">
        <v>0</v>
      </c>
    </row>
    <row r="61" spans="1:9" ht="18.75" x14ac:dyDescent="0.3">
      <c r="A61" s="70"/>
      <c r="B61" s="228"/>
      <c r="C61" s="18" t="s">
        <v>27</v>
      </c>
      <c r="D61" s="94">
        <v>0</v>
      </c>
      <c r="E61" s="94">
        <v>0</v>
      </c>
      <c r="F61" s="94">
        <v>0</v>
      </c>
      <c r="G61" s="94">
        <v>0</v>
      </c>
      <c r="H61" s="94">
        <v>0</v>
      </c>
      <c r="I61" s="94">
        <v>0</v>
      </c>
    </row>
    <row r="62" spans="1:9" ht="18.75" x14ac:dyDescent="0.3">
      <c r="A62" s="223" t="s">
        <v>143</v>
      </c>
      <c r="B62" s="226" t="s">
        <v>272</v>
      </c>
      <c r="C62" s="18" t="s">
        <v>77</v>
      </c>
      <c r="D62" s="93">
        <f>SUM(D63:D66)</f>
        <v>50</v>
      </c>
      <c r="E62" s="93">
        <f t="shared" ref="E62:F62" si="31">SUM(E63:E66)</f>
        <v>0</v>
      </c>
      <c r="F62" s="93">
        <f t="shared" si="31"/>
        <v>0</v>
      </c>
      <c r="G62" s="93">
        <f t="shared" ref="G62:I62" si="32">SUM(G63:G66)</f>
        <v>0</v>
      </c>
      <c r="H62" s="93">
        <f t="shared" si="32"/>
        <v>0</v>
      </c>
      <c r="I62" s="93">
        <f t="shared" si="32"/>
        <v>0</v>
      </c>
    </row>
    <row r="63" spans="1:9" ht="37.5" x14ac:dyDescent="0.3">
      <c r="A63" s="224"/>
      <c r="B63" s="227"/>
      <c r="C63" s="18" t="s">
        <v>122</v>
      </c>
      <c r="D63" s="94">
        <v>50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</row>
    <row r="64" spans="1:9" ht="37.5" x14ac:dyDescent="0.3">
      <c r="A64" s="224"/>
      <c r="B64" s="227"/>
      <c r="C64" s="18" t="s">
        <v>25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</row>
    <row r="65" spans="1:9" ht="37.5" x14ac:dyDescent="0.3">
      <c r="A65" s="224"/>
      <c r="B65" s="227"/>
      <c r="C65" s="18" t="s">
        <v>26</v>
      </c>
      <c r="D65" s="94">
        <v>0</v>
      </c>
      <c r="E65" s="94">
        <v>0</v>
      </c>
      <c r="F65" s="94">
        <v>0</v>
      </c>
      <c r="G65" s="94">
        <v>0</v>
      </c>
      <c r="H65" s="94">
        <v>0</v>
      </c>
      <c r="I65" s="94">
        <v>0</v>
      </c>
    </row>
    <row r="66" spans="1:9" ht="18.75" x14ac:dyDescent="0.3">
      <c r="A66" s="225"/>
      <c r="B66" s="228"/>
      <c r="C66" s="18" t="s">
        <v>27</v>
      </c>
      <c r="D66" s="94">
        <v>0</v>
      </c>
      <c r="E66" s="94">
        <v>0</v>
      </c>
      <c r="F66" s="94">
        <v>0</v>
      </c>
      <c r="G66" s="94">
        <v>0</v>
      </c>
      <c r="H66" s="94">
        <v>0</v>
      </c>
      <c r="I66" s="94">
        <v>0</v>
      </c>
    </row>
    <row r="67" spans="1:9" ht="18.75" x14ac:dyDescent="0.3">
      <c r="A67" s="223" t="s">
        <v>150</v>
      </c>
      <c r="B67" s="226" t="s">
        <v>273</v>
      </c>
      <c r="C67" s="18" t="s">
        <v>77</v>
      </c>
      <c r="D67" s="93">
        <f>SUM(D68:D71)</f>
        <v>200</v>
      </c>
      <c r="E67" s="93">
        <f t="shared" ref="E67:F67" si="33">SUM(E68:E71)</f>
        <v>0</v>
      </c>
      <c r="F67" s="93">
        <f t="shared" si="33"/>
        <v>0</v>
      </c>
      <c r="G67" s="93">
        <f t="shared" ref="G67:I67" si="34">SUM(G68:G71)</f>
        <v>0</v>
      </c>
      <c r="H67" s="93">
        <f t="shared" si="34"/>
        <v>0</v>
      </c>
      <c r="I67" s="93">
        <f t="shared" si="34"/>
        <v>0</v>
      </c>
    </row>
    <row r="68" spans="1:9" ht="37.5" x14ac:dyDescent="0.3">
      <c r="A68" s="224"/>
      <c r="B68" s="227"/>
      <c r="C68" s="18" t="s">
        <v>122</v>
      </c>
      <c r="D68" s="94">
        <v>200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</row>
    <row r="69" spans="1:9" ht="37.5" x14ac:dyDescent="0.3">
      <c r="A69" s="224"/>
      <c r="B69" s="227"/>
      <c r="C69" s="18" t="s">
        <v>25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</row>
    <row r="70" spans="1:9" ht="37.5" x14ac:dyDescent="0.3">
      <c r="A70" s="224"/>
      <c r="B70" s="227"/>
      <c r="C70" s="18" t="s">
        <v>26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</row>
    <row r="71" spans="1:9" ht="18.75" x14ac:dyDescent="0.3">
      <c r="A71" s="225"/>
      <c r="B71" s="228"/>
      <c r="C71" s="18" t="s">
        <v>27</v>
      </c>
      <c r="D71" s="94">
        <v>0</v>
      </c>
      <c r="E71" s="94">
        <v>0</v>
      </c>
      <c r="F71" s="94">
        <v>0</v>
      </c>
      <c r="G71" s="94">
        <v>0</v>
      </c>
      <c r="H71" s="94">
        <v>0</v>
      </c>
      <c r="I71" s="94">
        <v>0</v>
      </c>
    </row>
    <row r="72" spans="1:9" ht="18.75" x14ac:dyDescent="0.3">
      <c r="A72" s="223" t="s">
        <v>155</v>
      </c>
      <c r="B72" s="226" t="s">
        <v>274</v>
      </c>
      <c r="C72" s="18" t="s">
        <v>77</v>
      </c>
      <c r="D72" s="93">
        <f>SUM(D73:D76)</f>
        <v>24</v>
      </c>
      <c r="E72" s="93">
        <f t="shared" ref="E72:F72" si="35">SUM(E73:E76)</f>
        <v>0</v>
      </c>
      <c r="F72" s="93">
        <f t="shared" si="35"/>
        <v>0</v>
      </c>
      <c r="G72" s="93">
        <f t="shared" ref="G72:I72" si="36">SUM(G73:G76)</f>
        <v>0</v>
      </c>
      <c r="H72" s="93">
        <f t="shared" si="36"/>
        <v>0</v>
      </c>
      <c r="I72" s="93">
        <f t="shared" si="36"/>
        <v>0</v>
      </c>
    </row>
    <row r="73" spans="1:9" ht="37.5" x14ac:dyDescent="0.3">
      <c r="A73" s="224"/>
      <c r="B73" s="227"/>
      <c r="C73" s="18" t="s">
        <v>122</v>
      </c>
      <c r="D73" s="94">
        <v>24</v>
      </c>
      <c r="E73" s="94">
        <v>0</v>
      </c>
      <c r="F73" s="94">
        <v>0</v>
      </c>
      <c r="G73" s="94">
        <v>0</v>
      </c>
      <c r="H73" s="94">
        <v>0</v>
      </c>
      <c r="I73" s="94">
        <v>0</v>
      </c>
    </row>
    <row r="74" spans="1:9" ht="37.5" x14ac:dyDescent="0.3">
      <c r="A74" s="224"/>
      <c r="B74" s="227"/>
      <c r="C74" s="18" t="s">
        <v>25</v>
      </c>
      <c r="D74" s="94">
        <v>0</v>
      </c>
      <c r="E74" s="94">
        <v>0</v>
      </c>
      <c r="F74" s="94">
        <v>0</v>
      </c>
      <c r="G74" s="94">
        <v>0</v>
      </c>
      <c r="H74" s="94">
        <v>0</v>
      </c>
      <c r="I74" s="94">
        <v>0</v>
      </c>
    </row>
    <row r="75" spans="1:9" ht="37.5" x14ac:dyDescent="0.3">
      <c r="A75" s="224"/>
      <c r="B75" s="227"/>
      <c r="C75" s="18" t="s">
        <v>26</v>
      </c>
      <c r="D75" s="94">
        <v>0</v>
      </c>
      <c r="E75" s="94">
        <v>0</v>
      </c>
      <c r="F75" s="94">
        <v>0</v>
      </c>
      <c r="G75" s="94">
        <v>0</v>
      </c>
      <c r="H75" s="94">
        <v>0</v>
      </c>
      <c r="I75" s="94">
        <v>0</v>
      </c>
    </row>
    <row r="76" spans="1:9" ht="18.75" x14ac:dyDescent="0.3">
      <c r="A76" s="225"/>
      <c r="B76" s="228"/>
      <c r="C76" s="18" t="s">
        <v>27</v>
      </c>
      <c r="D76" s="94">
        <v>0</v>
      </c>
      <c r="E76" s="94">
        <v>0</v>
      </c>
      <c r="F76" s="94">
        <v>0</v>
      </c>
      <c r="G76" s="94">
        <v>0</v>
      </c>
      <c r="H76" s="94">
        <v>0</v>
      </c>
      <c r="I76" s="94">
        <v>0</v>
      </c>
    </row>
    <row r="77" spans="1:9" ht="18.75" x14ac:dyDescent="0.3">
      <c r="A77" s="223" t="s">
        <v>157</v>
      </c>
      <c r="B77" s="226" t="s">
        <v>275</v>
      </c>
      <c r="C77" s="18" t="s">
        <v>77</v>
      </c>
      <c r="D77" s="93">
        <f>SUM(D78:D81)</f>
        <v>500</v>
      </c>
      <c r="E77" s="93">
        <f t="shared" ref="E77:F77" si="37">SUM(E78:E81)</f>
        <v>0</v>
      </c>
      <c r="F77" s="93">
        <f t="shared" si="37"/>
        <v>0</v>
      </c>
      <c r="G77" s="93">
        <f t="shared" ref="G77:I77" si="38">SUM(G78:G81)</f>
        <v>0</v>
      </c>
      <c r="H77" s="93">
        <f t="shared" si="38"/>
        <v>0</v>
      </c>
      <c r="I77" s="93">
        <f t="shared" si="38"/>
        <v>0</v>
      </c>
    </row>
    <row r="78" spans="1:9" ht="37.5" x14ac:dyDescent="0.3">
      <c r="A78" s="224"/>
      <c r="B78" s="227"/>
      <c r="C78" s="18" t="s">
        <v>122</v>
      </c>
      <c r="D78" s="94">
        <v>500</v>
      </c>
      <c r="E78" s="94">
        <v>0</v>
      </c>
      <c r="F78" s="94">
        <v>0</v>
      </c>
      <c r="G78" s="94">
        <v>0</v>
      </c>
      <c r="H78" s="94">
        <v>0</v>
      </c>
      <c r="I78" s="94">
        <v>0</v>
      </c>
    </row>
    <row r="79" spans="1:9" ht="37.5" x14ac:dyDescent="0.3">
      <c r="A79" s="224"/>
      <c r="B79" s="227"/>
      <c r="C79" s="18" t="s">
        <v>25</v>
      </c>
      <c r="D79" s="94">
        <v>0</v>
      </c>
      <c r="E79" s="94">
        <v>0</v>
      </c>
      <c r="F79" s="94">
        <v>0</v>
      </c>
      <c r="G79" s="94">
        <v>0</v>
      </c>
      <c r="H79" s="94">
        <v>0</v>
      </c>
      <c r="I79" s="94">
        <v>0</v>
      </c>
    </row>
    <row r="80" spans="1:9" ht="37.5" x14ac:dyDescent="0.3">
      <c r="A80" s="224"/>
      <c r="B80" s="227"/>
      <c r="C80" s="18" t="s">
        <v>26</v>
      </c>
      <c r="D80" s="94">
        <v>0</v>
      </c>
      <c r="E80" s="94">
        <v>0</v>
      </c>
      <c r="F80" s="94">
        <v>0</v>
      </c>
      <c r="G80" s="94">
        <v>0</v>
      </c>
      <c r="H80" s="94">
        <v>0</v>
      </c>
      <c r="I80" s="94">
        <v>0</v>
      </c>
    </row>
    <row r="81" spans="1:9" ht="18.75" x14ac:dyDescent="0.3">
      <c r="A81" s="225"/>
      <c r="B81" s="228"/>
      <c r="C81" s="18" t="s">
        <v>27</v>
      </c>
      <c r="D81" s="94">
        <v>0</v>
      </c>
      <c r="E81" s="94">
        <v>0</v>
      </c>
      <c r="F81" s="94">
        <v>0</v>
      </c>
      <c r="G81" s="94">
        <v>0</v>
      </c>
      <c r="H81" s="94">
        <v>0</v>
      </c>
      <c r="I81" s="94">
        <v>0</v>
      </c>
    </row>
    <row r="82" spans="1:9" ht="18.75" x14ac:dyDescent="0.3">
      <c r="A82" s="223" t="s">
        <v>206</v>
      </c>
      <c r="B82" s="226" t="s">
        <v>276</v>
      </c>
      <c r="C82" s="18" t="s">
        <v>77</v>
      </c>
      <c r="D82" s="93">
        <f>SUM(D83:D86)</f>
        <v>3258.6869999999999</v>
      </c>
      <c r="E82" s="93">
        <f t="shared" ref="E82:F82" si="39">SUM(E83:E86)</f>
        <v>0</v>
      </c>
      <c r="F82" s="93">
        <f t="shared" si="39"/>
        <v>0</v>
      </c>
      <c r="G82" s="93">
        <f t="shared" ref="G82:I82" si="40">SUM(G83:G86)</f>
        <v>0</v>
      </c>
      <c r="H82" s="93">
        <f t="shared" si="40"/>
        <v>0</v>
      </c>
      <c r="I82" s="93">
        <f t="shared" si="40"/>
        <v>0</v>
      </c>
    </row>
    <row r="83" spans="1:9" ht="37.5" x14ac:dyDescent="0.3">
      <c r="A83" s="224"/>
      <c r="B83" s="227"/>
      <c r="C83" s="18" t="s">
        <v>122</v>
      </c>
      <c r="D83" s="94">
        <v>32.587000000000003</v>
      </c>
      <c r="E83" s="94">
        <v>0</v>
      </c>
      <c r="F83" s="94">
        <v>0</v>
      </c>
      <c r="G83" s="94">
        <v>0</v>
      </c>
      <c r="H83" s="94">
        <v>0</v>
      </c>
      <c r="I83" s="94">
        <v>0</v>
      </c>
    </row>
    <row r="84" spans="1:9" ht="37.5" x14ac:dyDescent="0.3">
      <c r="A84" s="224"/>
      <c r="B84" s="227"/>
      <c r="C84" s="18" t="s">
        <v>25</v>
      </c>
      <c r="D84" s="94">
        <v>0</v>
      </c>
      <c r="E84" s="94">
        <v>0</v>
      </c>
      <c r="F84" s="94">
        <v>0</v>
      </c>
      <c r="G84" s="94">
        <v>0</v>
      </c>
      <c r="H84" s="94">
        <v>0</v>
      </c>
      <c r="I84" s="94">
        <v>0</v>
      </c>
    </row>
    <row r="85" spans="1:9" ht="37.5" x14ac:dyDescent="0.3">
      <c r="A85" s="224"/>
      <c r="B85" s="227"/>
      <c r="C85" s="18" t="s">
        <v>26</v>
      </c>
      <c r="D85" s="94">
        <v>3226.1</v>
      </c>
      <c r="E85" s="94">
        <v>0</v>
      </c>
      <c r="F85" s="94">
        <v>0</v>
      </c>
      <c r="G85" s="94">
        <v>0</v>
      </c>
      <c r="H85" s="94">
        <v>0</v>
      </c>
      <c r="I85" s="94">
        <v>0</v>
      </c>
    </row>
    <row r="86" spans="1:9" ht="18.75" x14ac:dyDescent="0.3">
      <c r="A86" s="225"/>
      <c r="B86" s="228"/>
      <c r="C86" s="18" t="s">
        <v>27</v>
      </c>
      <c r="D86" s="94">
        <v>0</v>
      </c>
      <c r="E86" s="94">
        <v>0</v>
      </c>
      <c r="F86" s="94">
        <v>0</v>
      </c>
      <c r="G86" s="94">
        <v>0</v>
      </c>
      <c r="H86" s="94">
        <v>0</v>
      </c>
      <c r="I86" s="94">
        <v>0</v>
      </c>
    </row>
    <row r="87" spans="1:9" ht="18.75" x14ac:dyDescent="0.3">
      <c r="A87" s="223" t="s">
        <v>207</v>
      </c>
      <c r="B87" s="226" t="s">
        <v>277</v>
      </c>
      <c r="C87" s="18" t="s">
        <v>77</v>
      </c>
      <c r="D87" s="93">
        <f>SUM(D88:D91)</f>
        <v>0</v>
      </c>
      <c r="E87" s="93">
        <f t="shared" ref="E87:F87" si="41">SUM(E88:E91)</f>
        <v>0</v>
      </c>
      <c r="F87" s="93">
        <f t="shared" si="41"/>
        <v>0</v>
      </c>
      <c r="G87" s="93">
        <f t="shared" ref="G87:I87" si="42">SUM(G88:G91)</f>
        <v>0</v>
      </c>
      <c r="H87" s="93">
        <f t="shared" si="42"/>
        <v>0</v>
      </c>
      <c r="I87" s="93">
        <f t="shared" si="42"/>
        <v>0</v>
      </c>
    </row>
    <row r="88" spans="1:9" ht="37.5" x14ac:dyDescent="0.3">
      <c r="A88" s="224"/>
      <c r="B88" s="227"/>
      <c r="C88" s="18" t="s">
        <v>122</v>
      </c>
      <c r="D88" s="94">
        <v>0</v>
      </c>
      <c r="E88" s="94">
        <v>0</v>
      </c>
      <c r="F88" s="94">
        <v>0</v>
      </c>
      <c r="G88" s="94">
        <v>0</v>
      </c>
      <c r="H88" s="94">
        <v>0</v>
      </c>
      <c r="I88" s="94">
        <v>0</v>
      </c>
    </row>
    <row r="89" spans="1:9" ht="37.5" x14ac:dyDescent="0.3">
      <c r="A89" s="224"/>
      <c r="B89" s="227"/>
      <c r="C89" s="18" t="s">
        <v>25</v>
      </c>
      <c r="D89" s="94">
        <v>0</v>
      </c>
      <c r="E89" s="94">
        <v>0</v>
      </c>
      <c r="F89" s="94">
        <v>0</v>
      </c>
      <c r="G89" s="94">
        <v>0</v>
      </c>
      <c r="H89" s="94">
        <v>0</v>
      </c>
      <c r="I89" s="94">
        <v>0</v>
      </c>
    </row>
    <row r="90" spans="1:9" ht="37.5" x14ac:dyDescent="0.3">
      <c r="A90" s="224"/>
      <c r="B90" s="227"/>
      <c r="C90" s="18" t="s">
        <v>26</v>
      </c>
      <c r="D90" s="94">
        <v>0</v>
      </c>
      <c r="E90" s="94">
        <v>0</v>
      </c>
      <c r="F90" s="94">
        <v>0</v>
      </c>
      <c r="G90" s="94">
        <v>0</v>
      </c>
      <c r="H90" s="94">
        <v>0</v>
      </c>
      <c r="I90" s="94">
        <v>0</v>
      </c>
    </row>
    <row r="91" spans="1:9" ht="18.75" x14ac:dyDescent="0.3">
      <c r="A91" s="225"/>
      <c r="B91" s="228"/>
      <c r="C91" s="18" t="s">
        <v>27</v>
      </c>
      <c r="D91" s="94">
        <v>0</v>
      </c>
      <c r="E91" s="94">
        <v>0</v>
      </c>
      <c r="F91" s="94">
        <v>0</v>
      </c>
      <c r="G91" s="94">
        <v>0</v>
      </c>
      <c r="H91" s="94">
        <v>0</v>
      </c>
      <c r="I91" s="94">
        <v>0</v>
      </c>
    </row>
    <row r="92" spans="1:9" ht="18.75" x14ac:dyDescent="0.3">
      <c r="A92" s="223" t="s">
        <v>208</v>
      </c>
      <c r="B92" s="226" t="s">
        <v>278</v>
      </c>
      <c r="C92" s="18" t="s">
        <v>77</v>
      </c>
      <c r="D92" s="93">
        <f>SUM(D93:D96)</f>
        <v>0</v>
      </c>
      <c r="E92" s="93">
        <f t="shared" ref="E92:F92" si="43">SUM(E93:E96)</f>
        <v>0</v>
      </c>
      <c r="F92" s="93">
        <f t="shared" si="43"/>
        <v>0</v>
      </c>
      <c r="G92" s="93">
        <f t="shared" ref="G92:I92" si="44">SUM(G93:G96)</f>
        <v>0</v>
      </c>
      <c r="H92" s="93">
        <f t="shared" si="44"/>
        <v>0</v>
      </c>
      <c r="I92" s="93">
        <f t="shared" si="44"/>
        <v>0</v>
      </c>
    </row>
    <row r="93" spans="1:9" ht="37.5" x14ac:dyDescent="0.3">
      <c r="A93" s="224"/>
      <c r="B93" s="227"/>
      <c r="C93" s="18" t="s">
        <v>122</v>
      </c>
      <c r="D93" s="94">
        <v>0</v>
      </c>
      <c r="E93" s="94">
        <v>0</v>
      </c>
      <c r="F93" s="94">
        <v>0</v>
      </c>
      <c r="G93" s="94">
        <v>0</v>
      </c>
      <c r="H93" s="94">
        <v>0</v>
      </c>
      <c r="I93" s="94">
        <v>0</v>
      </c>
    </row>
    <row r="94" spans="1:9" ht="37.5" x14ac:dyDescent="0.3">
      <c r="A94" s="224"/>
      <c r="B94" s="227"/>
      <c r="C94" s="18" t="s">
        <v>25</v>
      </c>
      <c r="D94" s="94">
        <v>0</v>
      </c>
      <c r="E94" s="94">
        <v>0</v>
      </c>
      <c r="F94" s="94">
        <v>0</v>
      </c>
      <c r="G94" s="94">
        <v>0</v>
      </c>
      <c r="H94" s="94">
        <v>0</v>
      </c>
      <c r="I94" s="94">
        <v>0</v>
      </c>
    </row>
    <row r="95" spans="1:9" ht="37.5" x14ac:dyDescent="0.3">
      <c r="A95" s="224"/>
      <c r="B95" s="227"/>
      <c r="C95" s="18" t="s">
        <v>26</v>
      </c>
      <c r="D95" s="94">
        <v>0</v>
      </c>
      <c r="E95" s="94">
        <v>0</v>
      </c>
      <c r="F95" s="94">
        <v>0</v>
      </c>
      <c r="G95" s="94">
        <v>0</v>
      </c>
      <c r="H95" s="94">
        <v>0</v>
      </c>
      <c r="I95" s="94">
        <v>0</v>
      </c>
    </row>
    <row r="96" spans="1:9" ht="18.75" x14ac:dyDescent="0.3">
      <c r="A96" s="225"/>
      <c r="B96" s="228"/>
      <c r="C96" s="18" t="s">
        <v>27</v>
      </c>
      <c r="D96" s="94">
        <v>0</v>
      </c>
      <c r="E96" s="94">
        <v>0</v>
      </c>
      <c r="F96" s="94">
        <v>0</v>
      </c>
      <c r="G96" s="94">
        <v>0</v>
      </c>
      <c r="H96" s="94">
        <v>0</v>
      </c>
      <c r="I96" s="94">
        <v>0</v>
      </c>
    </row>
    <row r="97" spans="1:9" ht="18.75" x14ac:dyDescent="0.3">
      <c r="A97" s="223" t="s">
        <v>209</v>
      </c>
      <c r="B97" s="226" t="s">
        <v>279</v>
      </c>
      <c r="C97" s="18" t="s">
        <v>77</v>
      </c>
      <c r="D97" s="93">
        <f>SUM(D98:D101)</f>
        <v>0</v>
      </c>
      <c r="E97" s="93">
        <f t="shared" ref="E97:F97" si="45">SUM(E98:E101)</f>
        <v>0</v>
      </c>
      <c r="F97" s="93">
        <f t="shared" si="45"/>
        <v>0</v>
      </c>
      <c r="G97" s="93">
        <f t="shared" ref="G97:I97" si="46">SUM(G98:G101)</f>
        <v>0</v>
      </c>
      <c r="H97" s="93">
        <f t="shared" si="46"/>
        <v>0</v>
      </c>
      <c r="I97" s="93">
        <f t="shared" si="46"/>
        <v>0</v>
      </c>
    </row>
    <row r="98" spans="1:9" ht="37.5" x14ac:dyDescent="0.3">
      <c r="A98" s="224"/>
      <c r="B98" s="227"/>
      <c r="C98" s="18" t="s">
        <v>122</v>
      </c>
      <c r="D98" s="94">
        <v>0</v>
      </c>
      <c r="E98" s="94">
        <v>0</v>
      </c>
      <c r="F98" s="94">
        <v>0</v>
      </c>
      <c r="G98" s="94">
        <v>0</v>
      </c>
      <c r="H98" s="94">
        <v>0</v>
      </c>
      <c r="I98" s="94">
        <v>0</v>
      </c>
    </row>
    <row r="99" spans="1:9" ht="37.5" x14ac:dyDescent="0.3">
      <c r="A99" s="224"/>
      <c r="B99" s="227"/>
      <c r="C99" s="18" t="s">
        <v>25</v>
      </c>
      <c r="D99" s="94">
        <v>0</v>
      </c>
      <c r="E99" s="94">
        <v>0</v>
      </c>
      <c r="F99" s="94">
        <v>0</v>
      </c>
      <c r="G99" s="94">
        <v>0</v>
      </c>
      <c r="H99" s="94">
        <v>0</v>
      </c>
      <c r="I99" s="94">
        <v>0</v>
      </c>
    </row>
    <row r="100" spans="1:9" ht="37.5" x14ac:dyDescent="0.3">
      <c r="A100" s="224"/>
      <c r="B100" s="227"/>
      <c r="C100" s="18" t="s">
        <v>26</v>
      </c>
      <c r="D100" s="94">
        <v>0</v>
      </c>
      <c r="E100" s="94">
        <v>0</v>
      </c>
      <c r="F100" s="94">
        <v>0</v>
      </c>
      <c r="G100" s="94">
        <v>0</v>
      </c>
      <c r="H100" s="94">
        <v>0</v>
      </c>
      <c r="I100" s="94">
        <v>0</v>
      </c>
    </row>
    <row r="101" spans="1:9" ht="18.75" x14ac:dyDescent="0.3">
      <c r="A101" s="225"/>
      <c r="B101" s="228"/>
      <c r="C101" s="18" t="s">
        <v>27</v>
      </c>
      <c r="D101" s="94">
        <v>0</v>
      </c>
      <c r="E101" s="94">
        <v>0</v>
      </c>
      <c r="F101" s="94">
        <v>0</v>
      </c>
      <c r="G101" s="94">
        <v>0</v>
      </c>
      <c r="H101" s="94">
        <v>0</v>
      </c>
      <c r="I101" s="94">
        <v>0</v>
      </c>
    </row>
    <row r="102" spans="1:9" ht="18.75" x14ac:dyDescent="0.3">
      <c r="A102" s="223" t="s">
        <v>210</v>
      </c>
      <c r="B102" s="226" t="s">
        <v>280</v>
      </c>
      <c r="C102" s="18" t="s">
        <v>77</v>
      </c>
      <c r="D102" s="93">
        <f>SUM(D103:D106)</f>
        <v>3716</v>
      </c>
      <c r="E102" s="93">
        <f t="shared" ref="E102:F102" si="47">SUM(E103:E106)</f>
        <v>3956.8739999999998</v>
      </c>
      <c r="F102" s="93">
        <f t="shared" si="47"/>
        <v>4100.723</v>
      </c>
      <c r="G102" s="93">
        <f t="shared" ref="G102:I102" si="48">SUM(G103:G106)</f>
        <v>0</v>
      </c>
      <c r="H102" s="93">
        <f t="shared" si="48"/>
        <v>0</v>
      </c>
      <c r="I102" s="93">
        <f t="shared" si="48"/>
        <v>0</v>
      </c>
    </row>
    <row r="103" spans="1:9" ht="37.5" x14ac:dyDescent="0.3">
      <c r="A103" s="224"/>
      <c r="B103" s="227"/>
      <c r="C103" s="18" t="s">
        <v>122</v>
      </c>
      <c r="D103" s="94">
        <v>800</v>
      </c>
      <c r="E103" s="94">
        <v>800</v>
      </c>
      <c r="F103" s="94">
        <v>800</v>
      </c>
      <c r="G103" s="94">
        <v>0</v>
      </c>
      <c r="H103" s="94">
        <v>0</v>
      </c>
      <c r="I103" s="94">
        <v>0</v>
      </c>
    </row>
    <row r="104" spans="1:9" ht="37.5" x14ac:dyDescent="0.3">
      <c r="A104" s="224"/>
      <c r="B104" s="227"/>
      <c r="C104" s="18" t="s">
        <v>25</v>
      </c>
      <c r="D104" s="94">
        <v>2886.84</v>
      </c>
      <c r="E104" s="94">
        <v>3125.3049999999998</v>
      </c>
      <c r="F104" s="94">
        <v>3267.7159999999999</v>
      </c>
      <c r="G104" s="94">
        <v>0</v>
      </c>
      <c r="H104" s="94">
        <v>0</v>
      </c>
      <c r="I104" s="94">
        <v>0</v>
      </c>
    </row>
    <row r="105" spans="1:9" ht="37.5" x14ac:dyDescent="0.3">
      <c r="A105" s="224"/>
      <c r="B105" s="227"/>
      <c r="C105" s="18" t="s">
        <v>26</v>
      </c>
      <c r="D105" s="94">
        <v>29.16</v>
      </c>
      <c r="E105" s="94">
        <v>31.568999999999999</v>
      </c>
      <c r="F105" s="94">
        <v>33.006999999999998</v>
      </c>
      <c r="G105" s="94">
        <v>0</v>
      </c>
      <c r="H105" s="94">
        <v>0</v>
      </c>
      <c r="I105" s="94">
        <v>0</v>
      </c>
    </row>
    <row r="106" spans="1:9" ht="18.75" x14ac:dyDescent="0.3">
      <c r="A106" s="225"/>
      <c r="B106" s="228"/>
      <c r="C106" s="18" t="s">
        <v>27</v>
      </c>
      <c r="D106" s="94">
        <v>0</v>
      </c>
      <c r="E106" s="94">
        <v>0</v>
      </c>
      <c r="F106" s="94">
        <v>0</v>
      </c>
      <c r="G106" s="94">
        <v>0</v>
      </c>
      <c r="H106" s="94">
        <v>0</v>
      </c>
      <c r="I106" s="94">
        <v>0</v>
      </c>
    </row>
    <row r="107" spans="1:9" ht="18.75" x14ac:dyDescent="0.3">
      <c r="A107" s="223" t="s">
        <v>211</v>
      </c>
      <c r="B107" s="226" t="s">
        <v>281</v>
      </c>
      <c r="C107" s="18" t="s">
        <v>77</v>
      </c>
      <c r="D107" s="93">
        <f>SUM(D108:D111)</f>
        <v>6406.88</v>
      </c>
      <c r="E107" s="93">
        <f t="shared" ref="E107:F107" si="49">SUM(E108:E111)</f>
        <v>6326.42</v>
      </c>
      <c r="F107" s="93">
        <f t="shared" si="49"/>
        <v>6326.42</v>
      </c>
      <c r="G107" s="93">
        <f t="shared" ref="G107:I107" si="50">SUM(G108:G111)</f>
        <v>0</v>
      </c>
      <c r="H107" s="93">
        <f t="shared" si="50"/>
        <v>0</v>
      </c>
      <c r="I107" s="93">
        <f t="shared" si="50"/>
        <v>0</v>
      </c>
    </row>
    <row r="108" spans="1:9" ht="37.5" x14ac:dyDescent="0.3">
      <c r="A108" s="224"/>
      <c r="B108" s="227"/>
      <c r="C108" s="18" t="s">
        <v>122</v>
      </c>
      <c r="D108" s="94">
        <v>6406.88</v>
      </c>
      <c r="E108" s="94">
        <v>6326.42</v>
      </c>
      <c r="F108" s="94">
        <v>6326.42</v>
      </c>
      <c r="G108" s="94">
        <v>0</v>
      </c>
      <c r="H108" s="94">
        <v>0</v>
      </c>
      <c r="I108" s="94">
        <v>0</v>
      </c>
    </row>
    <row r="109" spans="1:9" ht="37.5" x14ac:dyDescent="0.3">
      <c r="A109" s="224"/>
      <c r="B109" s="227"/>
      <c r="C109" s="18" t="s">
        <v>25</v>
      </c>
      <c r="D109" s="94">
        <v>0</v>
      </c>
      <c r="E109" s="94">
        <v>0</v>
      </c>
      <c r="F109" s="94">
        <v>0</v>
      </c>
      <c r="G109" s="94">
        <v>0</v>
      </c>
      <c r="H109" s="94">
        <v>0</v>
      </c>
      <c r="I109" s="94">
        <v>0</v>
      </c>
    </row>
    <row r="110" spans="1:9" ht="37.5" x14ac:dyDescent="0.3">
      <c r="A110" s="224"/>
      <c r="B110" s="227"/>
      <c r="C110" s="18" t="s">
        <v>26</v>
      </c>
      <c r="D110" s="94">
        <v>0</v>
      </c>
      <c r="E110" s="94">
        <v>0</v>
      </c>
      <c r="F110" s="94">
        <v>0</v>
      </c>
      <c r="G110" s="94">
        <v>0</v>
      </c>
      <c r="H110" s="94">
        <v>0</v>
      </c>
      <c r="I110" s="94">
        <v>0</v>
      </c>
    </row>
    <row r="111" spans="1:9" ht="18.75" x14ac:dyDescent="0.3">
      <c r="A111" s="225"/>
      <c r="B111" s="228"/>
      <c r="C111" s="18" t="s">
        <v>27</v>
      </c>
      <c r="D111" s="94">
        <v>0</v>
      </c>
      <c r="E111" s="94">
        <v>0</v>
      </c>
      <c r="F111" s="94">
        <v>0</v>
      </c>
      <c r="G111" s="94">
        <v>0</v>
      </c>
      <c r="H111" s="94">
        <v>0</v>
      </c>
      <c r="I111" s="94">
        <v>0</v>
      </c>
    </row>
    <row r="112" spans="1:9" ht="18.75" x14ac:dyDescent="0.3">
      <c r="A112" s="223" t="s">
        <v>212</v>
      </c>
      <c r="B112" s="226" t="s">
        <v>282</v>
      </c>
      <c r="C112" s="18" t="s">
        <v>77</v>
      </c>
      <c r="D112" s="93">
        <f>SUM(D113:D116)</f>
        <v>4670.3</v>
      </c>
      <c r="E112" s="93">
        <f t="shared" ref="E112:F112" si="51">SUM(E113:E116)</f>
        <v>4556.1000000000004</v>
      </c>
      <c r="F112" s="93">
        <f t="shared" si="51"/>
        <v>4556.1000000000004</v>
      </c>
      <c r="G112" s="93">
        <f t="shared" ref="G112:I112" si="52">SUM(G113:G116)</f>
        <v>0</v>
      </c>
      <c r="H112" s="93">
        <f t="shared" si="52"/>
        <v>0</v>
      </c>
      <c r="I112" s="93">
        <f t="shared" si="52"/>
        <v>0</v>
      </c>
    </row>
    <row r="113" spans="1:9" ht="37.5" x14ac:dyDescent="0.3">
      <c r="A113" s="224"/>
      <c r="B113" s="227"/>
      <c r="C113" s="18" t="s">
        <v>122</v>
      </c>
      <c r="D113" s="94">
        <v>4670.3</v>
      </c>
      <c r="E113" s="94">
        <v>4556.1000000000004</v>
      </c>
      <c r="F113" s="94">
        <v>4556.1000000000004</v>
      </c>
      <c r="G113" s="94">
        <v>0</v>
      </c>
      <c r="H113" s="94">
        <v>0</v>
      </c>
      <c r="I113" s="94">
        <v>0</v>
      </c>
    </row>
    <row r="114" spans="1:9" ht="37.5" x14ac:dyDescent="0.3">
      <c r="A114" s="224"/>
      <c r="B114" s="227"/>
      <c r="C114" s="18" t="s">
        <v>25</v>
      </c>
      <c r="D114" s="94">
        <v>0</v>
      </c>
      <c r="E114" s="94">
        <v>0</v>
      </c>
      <c r="F114" s="94">
        <v>0</v>
      </c>
      <c r="G114" s="94">
        <v>0</v>
      </c>
      <c r="H114" s="94">
        <v>0</v>
      </c>
      <c r="I114" s="94">
        <v>0</v>
      </c>
    </row>
    <row r="115" spans="1:9" ht="37.5" x14ac:dyDescent="0.3">
      <c r="A115" s="224"/>
      <c r="B115" s="227"/>
      <c r="C115" s="18" t="s">
        <v>26</v>
      </c>
      <c r="D115" s="94">
        <v>0</v>
      </c>
      <c r="E115" s="94">
        <v>0</v>
      </c>
      <c r="F115" s="94">
        <v>0</v>
      </c>
      <c r="G115" s="94">
        <v>0</v>
      </c>
      <c r="H115" s="94">
        <v>0</v>
      </c>
      <c r="I115" s="94">
        <v>0</v>
      </c>
    </row>
    <row r="116" spans="1:9" ht="18.75" x14ac:dyDescent="0.3">
      <c r="A116" s="225"/>
      <c r="B116" s="228"/>
      <c r="C116" s="18" t="s">
        <v>27</v>
      </c>
      <c r="D116" s="94">
        <v>0</v>
      </c>
      <c r="E116" s="94">
        <v>0</v>
      </c>
      <c r="F116" s="94">
        <v>0</v>
      </c>
      <c r="G116" s="94">
        <v>0</v>
      </c>
      <c r="H116" s="94">
        <v>0</v>
      </c>
      <c r="I116" s="94">
        <v>0</v>
      </c>
    </row>
  </sheetData>
  <mergeCells count="44">
    <mergeCell ref="B57:B61"/>
    <mergeCell ref="A107:A111"/>
    <mergeCell ref="B107:B111"/>
    <mergeCell ref="A112:A116"/>
    <mergeCell ref="B112:B116"/>
    <mergeCell ref="A92:A96"/>
    <mergeCell ref="B92:B96"/>
    <mergeCell ref="A97:A101"/>
    <mergeCell ref="B97:B101"/>
    <mergeCell ref="A102:A106"/>
    <mergeCell ref="B102:B106"/>
    <mergeCell ref="A77:A81"/>
    <mergeCell ref="B77:B81"/>
    <mergeCell ref="A82:A86"/>
    <mergeCell ref="B82:B86"/>
    <mergeCell ref="A87:A91"/>
    <mergeCell ref="B87:B91"/>
    <mergeCell ref="A62:A66"/>
    <mergeCell ref="B62:B66"/>
    <mergeCell ref="A67:A71"/>
    <mergeCell ref="B67:B71"/>
    <mergeCell ref="A72:A76"/>
    <mergeCell ref="B72:B76"/>
    <mergeCell ref="A42:A46"/>
    <mergeCell ref="B42:B46"/>
    <mergeCell ref="A47:A51"/>
    <mergeCell ref="B47:B51"/>
    <mergeCell ref="A52:A56"/>
    <mergeCell ref="B52:B56"/>
    <mergeCell ref="D4:I4"/>
    <mergeCell ref="A7:A11"/>
    <mergeCell ref="B7:B11"/>
    <mergeCell ref="A22:A26"/>
    <mergeCell ref="B22:B26"/>
    <mergeCell ref="A12:A16"/>
    <mergeCell ref="B12:B16"/>
    <mergeCell ref="A17:A21"/>
    <mergeCell ref="B17:B21"/>
    <mergeCell ref="A27:A31"/>
    <mergeCell ref="B27:B31"/>
    <mergeCell ref="A32:A36"/>
    <mergeCell ref="B32:B36"/>
    <mergeCell ref="A37:A41"/>
    <mergeCell ref="B37:B41"/>
  </mergeCells>
  <pageMargins left="0.23622047244094491" right="0.23622047244094491" top="0" bottom="0" header="0.31496062992125984" footer="0.31496062992125984"/>
  <pageSetup paperSize="9" scale="68" fitToHeight="0" orientation="landscape" r:id="rId1"/>
  <rowBreaks count="1" manualBreakCount="1">
    <brk id="3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1" sqref="G11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121</v>
      </c>
    </row>
    <row r="6" spans="1:7" ht="15.75" x14ac:dyDescent="0.25">
      <c r="F6" s="4" t="s">
        <v>5</v>
      </c>
    </row>
    <row r="7" spans="1:7" ht="15.75" x14ac:dyDescent="0.25">
      <c r="F7" s="4" t="s">
        <v>119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236" t="s">
        <v>11</v>
      </c>
      <c r="B14" s="236" t="s">
        <v>29</v>
      </c>
      <c r="C14" s="236" t="s">
        <v>12</v>
      </c>
      <c r="D14" s="233" t="s">
        <v>30</v>
      </c>
      <c r="E14" s="234"/>
      <c r="F14" s="235"/>
      <c r="G14" s="236" t="s">
        <v>41</v>
      </c>
    </row>
    <row r="15" spans="1:7" ht="63" customHeight="1" x14ac:dyDescent="0.25">
      <c r="A15" s="237"/>
      <c r="B15" s="237"/>
      <c r="C15" s="237"/>
      <c r="D15" s="236" t="s">
        <v>31</v>
      </c>
      <c r="E15" s="233" t="s">
        <v>32</v>
      </c>
      <c r="F15" s="235"/>
      <c r="G15" s="237"/>
    </row>
    <row r="16" spans="1:7" ht="31.5" x14ac:dyDescent="0.25">
      <c r="A16" s="238"/>
      <c r="B16" s="238"/>
      <c r="C16" s="238"/>
      <c r="D16" s="238"/>
      <c r="E16" s="7" t="s">
        <v>33</v>
      </c>
      <c r="F16" s="7" t="s">
        <v>34</v>
      </c>
      <c r="G16" s="238"/>
    </row>
    <row r="17" spans="1:7" ht="16.5" customHeight="1" x14ac:dyDescent="0.25">
      <c r="A17" s="239" t="s">
        <v>35</v>
      </c>
      <c r="B17" s="240"/>
      <c r="C17" s="240"/>
      <c r="D17" s="240"/>
      <c r="E17" s="240"/>
      <c r="F17" s="240"/>
      <c r="G17" s="241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233" t="s">
        <v>37</v>
      </c>
      <c r="B20" s="234"/>
      <c r="C20" s="234"/>
      <c r="D20" s="234"/>
      <c r="E20" s="234"/>
      <c r="F20" s="234"/>
      <c r="G20" s="235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6" workbookViewId="0">
      <selection activeCell="F8" sqref="F8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121</v>
      </c>
    </row>
    <row r="6" spans="1:7" ht="15.75" x14ac:dyDescent="0.25">
      <c r="F6" s="4" t="s">
        <v>5</v>
      </c>
    </row>
    <row r="7" spans="1:7" ht="15.75" x14ac:dyDescent="0.25">
      <c r="F7" s="4" t="s">
        <v>119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123</v>
      </c>
    </row>
    <row r="13" spans="1:7" ht="15.75" x14ac:dyDescent="0.25">
      <c r="G13" s="8" t="s">
        <v>43</v>
      </c>
    </row>
    <row r="14" spans="1:7" ht="19.5" customHeight="1" x14ac:dyDescent="0.25">
      <c r="A14" s="236" t="s">
        <v>11</v>
      </c>
      <c r="B14" s="236" t="s">
        <v>44</v>
      </c>
      <c r="C14" s="242" t="s">
        <v>45</v>
      </c>
      <c r="D14" s="242" t="s">
        <v>46</v>
      </c>
      <c r="E14" s="242" t="s">
        <v>47</v>
      </c>
      <c r="F14" s="242"/>
      <c r="G14" s="242"/>
    </row>
    <row r="15" spans="1:7" ht="78.75" x14ac:dyDescent="0.25">
      <c r="A15" s="238"/>
      <c r="B15" s="238"/>
      <c r="C15" s="242"/>
      <c r="D15" s="242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236">
        <v>1</v>
      </c>
      <c r="B17" s="236" t="s">
        <v>51</v>
      </c>
      <c r="C17" s="242"/>
      <c r="D17" s="9" t="s">
        <v>24</v>
      </c>
      <c r="E17" s="7"/>
      <c r="F17" s="7"/>
      <c r="G17" s="7"/>
    </row>
    <row r="18" spans="1:7" ht="15.75" x14ac:dyDescent="0.25">
      <c r="A18" s="237"/>
      <c r="B18" s="237"/>
      <c r="C18" s="242"/>
      <c r="D18" s="9" t="s">
        <v>122</v>
      </c>
      <c r="E18" s="7"/>
      <c r="F18" s="7"/>
      <c r="G18" s="7"/>
    </row>
    <row r="19" spans="1:7" ht="15.75" x14ac:dyDescent="0.25">
      <c r="A19" s="237"/>
      <c r="B19" s="237"/>
      <c r="C19" s="242"/>
      <c r="D19" s="9" t="s">
        <v>25</v>
      </c>
      <c r="E19" s="7"/>
      <c r="F19" s="7"/>
      <c r="G19" s="7"/>
    </row>
    <row r="20" spans="1:7" ht="31.5" x14ac:dyDescent="0.25">
      <c r="A20" s="237"/>
      <c r="B20" s="237"/>
      <c r="C20" s="242"/>
      <c r="D20" s="9" t="s">
        <v>26</v>
      </c>
      <c r="E20" s="7"/>
      <c r="F20" s="7"/>
      <c r="G20" s="7"/>
    </row>
    <row r="21" spans="1:7" ht="15.75" x14ac:dyDescent="0.25">
      <c r="A21" s="238"/>
      <c r="B21" s="238"/>
      <c r="C21" s="242"/>
      <c r="D21" s="9" t="s">
        <v>27</v>
      </c>
      <c r="E21" s="7"/>
      <c r="F21" s="7"/>
      <c r="G21" s="7"/>
    </row>
    <row r="22" spans="1:7" ht="23.25" customHeight="1" x14ac:dyDescent="0.25">
      <c r="A22" s="236">
        <v>2</v>
      </c>
      <c r="B22" s="236" t="s">
        <v>52</v>
      </c>
      <c r="C22" s="242"/>
      <c r="D22" s="9" t="s">
        <v>24</v>
      </c>
      <c r="E22" s="7"/>
      <c r="F22" s="7"/>
      <c r="G22" s="7"/>
    </row>
    <row r="23" spans="1:7" ht="30" customHeight="1" x14ac:dyDescent="0.25">
      <c r="A23" s="237"/>
      <c r="B23" s="237"/>
      <c r="C23" s="242"/>
      <c r="D23" s="9" t="s">
        <v>122</v>
      </c>
      <c r="E23" s="7"/>
      <c r="F23" s="7"/>
      <c r="G23" s="7"/>
    </row>
    <row r="24" spans="1:7" ht="24.75" customHeight="1" x14ac:dyDescent="0.25">
      <c r="A24" s="237"/>
      <c r="B24" s="237"/>
      <c r="C24" s="242"/>
      <c r="D24" s="9" t="s">
        <v>25</v>
      </c>
      <c r="E24" s="7"/>
      <c r="F24" s="7"/>
      <c r="G24" s="7"/>
    </row>
    <row r="25" spans="1:7" ht="28.5" customHeight="1" x14ac:dyDescent="0.25">
      <c r="A25" s="237"/>
      <c r="B25" s="237"/>
      <c r="C25" s="242"/>
      <c r="D25" s="9" t="s">
        <v>26</v>
      </c>
      <c r="E25" s="7"/>
      <c r="F25" s="7"/>
      <c r="G25" s="7"/>
    </row>
    <row r="26" spans="1:7" ht="24.75" customHeight="1" x14ac:dyDescent="0.25">
      <c r="A26" s="238"/>
      <c r="B26" s="238"/>
      <c r="C26" s="242"/>
      <c r="D26" s="9" t="s">
        <v>27</v>
      </c>
      <c r="E26" s="7"/>
      <c r="F26" s="7"/>
      <c r="G26" s="7"/>
    </row>
    <row r="27" spans="1:7" ht="15.75" x14ac:dyDescent="0.25">
      <c r="A27" s="236">
        <v>3</v>
      </c>
      <c r="B27" s="236" t="s">
        <v>52</v>
      </c>
      <c r="C27" s="242"/>
      <c r="D27" s="9" t="s">
        <v>24</v>
      </c>
      <c r="E27" s="7"/>
      <c r="F27" s="7"/>
      <c r="G27" s="7"/>
    </row>
    <row r="28" spans="1:7" ht="15.75" x14ac:dyDescent="0.25">
      <c r="A28" s="237"/>
      <c r="B28" s="237"/>
      <c r="C28" s="242"/>
      <c r="D28" s="9" t="s">
        <v>122</v>
      </c>
      <c r="E28" s="7"/>
      <c r="F28" s="7"/>
      <c r="G28" s="7"/>
    </row>
    <row r="29" spans="1:7" ht="15.75" x14ac:dyDescent="0.25">
      <c r="A29" s="237"/>
      <c r="B29" s="237"/>
      <c r="C29" s="242"/>
      <c r="D29" s="9" t="s">
        <v>25</v>
      </c>
      <c r="E29" s="7"/>
      <c r="F29" s="7"/>
      <c r="G29" s="7"/>
    </row>
    <row r="30" spans="1:7" ht="31.5" x14ac:dyDescent="0.25">
      <c r="A30" s="237"/>
      <c r="B30" s="237"/>
      <c r="C30" s="242"/>
      <c r="D30" s="9" t="s">
        <v>26</v>
      </c>
      <c r="E30" s="7"/>
      <c r="F30" s="7"/>
      <c r="G30" s="7"/>
    </row>
    <row r="31" spans="1:7" ht="15.75" x14ac:dyDescent="0.25">
      <c r="A31" s="238"/>
      <c r="B31" s="238"/>
      <c r="C31" s="242"/>
      <c r="D31" s="9" t="s">
        <v>27</v>
      </c>
      <c r="E31" s="7"/>
      <c r="F31" s="7"/>
      <c r="G31" s="7"/>
    </row>
    <row r="32" spans="1:7" ht="15.75" x14ac:dyDescent="0.25">
      <c r="A32" s="236">
        <v>4</v>
      </c>
      <c r="B32" s="236" t="s">
        <v>52</v>
      </c>
      <c r="C32" s="242"/>
      <c r="D32" s="9" t="s">
        <v>24</v>
      </c>
      <c r="E32" s="7"/>
      <c r="F32" s="7"/>
      <c r="G32" s="7"/>
    </row>
    <row r="33" spans="1:7" ht="15.75" x14ac:dyDescent="0.25">
      <c r="A33" s="237"/>
      <c r="B33" s="237"/>
      <c r="C33" s="242"/>
      <c r="D33" s="9" t="s">
        <v>122</v>
      </c>
      <c r="E33" s="7"/>
      <c r="F33" s="7"/>
      <c r="G33" s="7"/>
    </row>
    <row r="34" spans="1:7" ht="15.75" x14ac:dyDescent="0.25">
      <c r="A34" s="237"/>
      <c r="B34" s="237"/>
      <c r="C34" s="242"/>
      <c r="D34" s="9" t="s">
        <v>25</v>
      </c>
      <c r="E34" s="7"/>
      <c r="F34" s="7"/>
      <c r="G34" s="7"/>
    </row>
    <row r="35" spans="1:7" ht="31.5" x14ac:dyDescent="0.25">
      <c r="A35" s="237"/>
      <c r="B35" s="237"/>
      <c r="C35" s="242"/>
      <c r="D35" s="9" t="s">
        <v>26</v>
      </c>
      <c r="E35" s="7"/>
      <c r="F35" s="7"/>
      <c r="G35" s="7"/>
    </row>
    <row r="36" spans="1:7" ht="15.75" x14ac:dyDescent="0.25">
      <c r="A36" s="238"/>
      <c r="B36" s="238"/>
      <c r="C36" s="242"/>
      <c r="D36" s="9" t="s">
        <v>27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11</vt:i4>
      </vt:variant>
    </vt:vector>
  </HeadingPairs>
  <TitlesOfParts>
    <vt:vector size="19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Лист1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2024-10-09T04:59:06Z</cp:lastPrinted>
  <dcterms:created xsi:type="dcterms:W3CDTF">2024-01-24T01:40:44Z</dcterms:created>
  <dcterms:modified xsi:type="dcterms:W3CDTF">2026-04-27T05:40:50Z</dcterms:modified>
</cp:coreProperties>
</file>